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75" windowWidth="15600" windowHeight="8670" tabRatio="788" firstSheet="49" activeTab="64"/>
  </bookViews>
  <sheets>
    <sheet name="ปก" sheetId="5" r:id="rId1"/>
    <sheet name="บันทึก (2)" sheetId="46" r:id="rId2"/>
    <sheet name="ผัง" sheetId="65" r:id="rId3"/>
    <sheet name="แผนยุทธศาสตร์" sheetId="68" r:id="rId4"/>
    <sheet name="planfin" sheetId="48" r:id="rId5"/>
    <sheet name="ปัญหา(1)" sheetId="6" r:id="rId6"/>
    <sheet name="ปัญหา(2)" sheetId="50" r:id="rId7"/>
    <sheet name="ปัญหา(3)" sheetId="49" r:id="rId8"/>
    <sheet name="ปัญหา1อำเภอ" sheetId="76" r:id="rId9"/>
    <sheet name="ปัญหา2อำเภอ" sheetId="75" r:id="rId10"/>
    <sheet name="ปัญหา3อำเภอ" sheetId="74" r:id="rId11"/>
    <sheet name="แผนภูมิ" sheetId="129" r:id="rId12"/>
    <sheet name="ตาราง1" sheetId="23" r:id="rId13"/>
    <sheet name="ตาราง1.1" sheetId="130" r:id="rId14"/>
    <sheet name="ตาราง2" sheetId="22" r:id="rId15"/>
    <sheet name="ตาราง3" sheetId="69" r:id="rId16"/>
    <sheet name="สรุปงบ" sheetId="128" r:id="rId17"/>
    <sheet name="แผ่นคั่น" sheetId="70" r:id="rId18"/>
    <sheet name="1)แผนงานA1" sheetId="4" r:id="rId19"/>
    <sheet name="แผนงานA2" sheetId="78" r:id="rId20"/>
    <sheet name="แผนงานA3" sheetId="79" r:id="rId21"/>
    <sheet name="แผนงานA4" sheetId="80" r:id="rId22"/>
    <sheet name="แผนงานA5" sheetId="81" r:id="rId23"/>
    <sheet name="แผนงานA6" sheetId="82" r:id="rId24"/>
    <sheet name="แผนงานA7" sheetId="83" r:id="rId25"/>
    <sheet name="แผนงานA8" sheetId="84" r:id="rId26"/>
    <sheet name="แผนงานA9" sheetId="85" r:id="rId27"/>
    <sheet name="แผนงานA10" sheetId="86" r:id="rId28"/>
    <sheet name="แผนงานA11" sheetId="87" r:id="rId29"/>
    <sheet name="แผนงานA12" sheetId="88" r:id="rId30"/>
    <sheet name="แผนงานA13" sheetId="89" r:id="rId31"/>
    <sheet name="แผนงานA14" sheetId="90" r:id="rId32"/>
    <sheet name="แผนงานA15" sheetId="91" r:id="rId33"/>
    <sheet name="แผนงานA16" sheetId="105" r:id="rId34"/>
    <sheet name="แผนงานA17" sheetId="93" r:id="rId35"/>
    <sheet name="แผนงานA18" sheetId="94" r:id="rId36"/>
    <sheet name="แผนงานA19" sheetId="95" r:id="rId37"/>
    <sheet name="แผนงานA20" sheetId="96" r:id="rId38"/>
    <sheet name="แผนงานA21" sheetId="97" r:id="rId39"/>
    <sheet name="แผนงานA22" sheetId="98" r:id="rId40"/>
    <sheet name="แผนงานA23" sheetId="99" r:id="rId41"/>
    <sheet name="แผนงานA24" sheetId="100" r:id="rId42"/>
    <sheet name="แผนงานA25" sheetId="101" r:id="rId43"/>
    <sheet name="แผนงานA26" sheetId="125" r:id="rId44"/>
    <sheet name="แผนงานA27" sheetId="102" r:id="rId45"/>
    <sheet name="แผนงาA28" sheetId="103" r:id="rId46"/>
    <sheet name="แผนงานA29" sheetId="104" r:id="rId47"/>
    <sheet name="แผนงานA30" sheetId="92" r:id="rId48"/>
    <sheet name="แผนงานA31" sheetId="106" r:id="rId49"/>
    <sheet name="แผนงานA32" sheetId="107" r:id="rId50"/>
    <sheet name="แผนงานA33" sheetId="108" r:id="rId51"/>
    <sheet name="แผนงานA34" sheetId="109" r:id="rId52"/>
    <sheet name="แผนงานA35" sheetId="110" r:id="rId53"/>
    <sheet name="แผนงานA36" sheetId="111" r:id="rId54"/>
    <sheet name="แผนงานA37" sheetId="112" r:id="rId55"/>
    <sheet name="แผนงานA38" sheetId="113" r:id="rId56"/>
    <sheet name="แผนงานA39" sheetId="114" r:id="rId57"/>
    <sheet name="แผนงานA40" sheetId="115" r:id="rId58"/>
    <sheet name="แผนงานA41" sheetId="116" r:id="rId59"/>
    <sheet name="แผนงานA42" sheetId="117" r:id="rId60"/>
    <sheet name="แผนงานA43" sheetId="118" r:id="rId61"/>
    <sheet name="แผนงานA44" sheetId="119" r:id="rId62"/>
    <sheet name="แผนงานA45" sheetId="120" r:id="rId63"/>
    <sheet name="ใบคั่น1" sheetId="77" r:id="rId64"/>
    <sheet name="2)โครงการหลัก" sheetId="121" r:id="rId65"/>
    <sheet name="ใบคั่น2" sheetId="72" r:id="rId66"/>
    <sheet name="เชิงรุก 1" sheetId="127" r:id="rId67"/>
    <sheet name="เชิงรุก 2" sheetId="73" r:id="rId68"/>
  </sheets>
  <definedNames>
    <definedName name="_xlnm.Print_Titles" localSheetId="15">ตาราง3!$4:$5</definedName>
    <definedName name="_xlnm.Print_Titles" localSheetId="5">'ปัญหา(1)'!$3:$3</definedName>
  </definedNames>
  <calcPr calcId="145621"/>
</workbook>
</file>

<file path=xl/calcChain.xml><?xml version="1.0" encoding="utf-8"?>
<calcChain xmlns="http://schemas.openxmlformats.org/spreadsheetml/2006/main">
  <c r="H6" i="22" l="1"/>
  <c r="D9" i="23"/>
  <c r="E84" i="115"/>
  <c r="L41" i="115"/>
  <c r="K33" i="115"/>
  <c r="K35" i="115" s="1"/>
  <c r="G67" i="69" l="1"/>
  <c r="F67" i="69"/>
  <c r="E67" i="69"/>
  <c r="D67" i="69"/>
  <c r="C52" i="69"/>
  <c r="C67" i="69" s="1"/>
  <c r="G11" i="23"/>
  <c r="F11" i="23"/>
  <c r="E9" i="23"/>
  <c r="E11" i="23" s="1"/>
  <c r="D11" i="23"/>
  <c r="C6" i="23"/>
  <c r="C15" i="22"/>
  <c r="D15" i="22"/>
  <c r="B21" i="128"/>
  <c r="C9" i="23" l="1"/>
  <c r="C11" i="23" s="1"/>
  <c r="E65" i="116" l="1"/>
  <c r="E25" i="48"/>
  <c r="F48" i="121"/>
  <c r="F57" i="79" l="1"/>
  <c r="F438" i="121" l="1"/>
  <c r="F26" i="119" l="1"/>
  <c r="F104" i="121" l="1"/>
  <c r="H104" i="121"/>
  <c r="F354" i="121"/>
  <c r="G354" i="121"/>
  <c r="G385" i="121"/>
  <c r="E15" i="98" l="1"/>
  <c r="E17" i="91"/>
  <c r="E15" i="91"/>
  <c r="E14" i="91"/>
  <c r="E15" i="85"/>
  <c r="E13" i="85"/>
  <c r="E31" i="80" l="1"/>
  <c r="E17" i="80"/>
  <c r="E34" i="79"/>
  <c r="E65" i="4"/>
  <c r="E43" i="114" l="1"/>
  <c r="E40" i="86" l="1"/>
  <c r="E49" i="84"/>
  <c r="E37" i="83"/>
  <c r="E57" i="79"/>
  <c r="E62" i="78"/>
  <c r="F65" i="116" l="1"/>
  <c r="F23" i="106"/>
  <c r="G40" i="86" l="1"/>
  <c r="F26" i="120" l="1"/>
  <c r="F43" i="114"/>
  <c r="I35" i="102"/>
  <c r="F19" i="97"/>
  <c r="F42" i="95"/>
  <c r="F17" i="93"/>
  <c r="F58" i="105"/>
  <c r="G44" i="90"/>
  <c r="F44" i="90"/>
  <c r="G49" i="84"/>
  <c r="G37" i="83"/>
  <c r="G62" i="78"/>
  <c r="F62" i="78"/>
  <c r="H20" i="127" l="1"/>
  <c r="H19" i="127"/>
  <c r="H18" i="127"/>
  <c r="H17" i="127"/>
  <c r="H16" i="127"/>
  <c r="H15" i="127"/>
  <c r="H14" i="127"/>
  <c r="H13" i="127"/>
  <c r="H12" i="127"/>
  <c r="H11" i="127"/>
  <c r="H10" i="127"/>
  <c r="H9" i="127"/>
  <c r="H8" i="127"/>
  <c r="H7" i="127"/>
  <c r="H6" i="127"/>
  <c r="H5" i="127"/>
  <c r="J11" i="74"/>
  <c r="J10" i="74"/>
  <c r="J8" i="74"/>
  <c r="J7" i="74"/>
  <c r="J6" i="74"/>
  <c r="J10" i="75"/>
  <c r="J9" i="75"/>
  <c r="J8" i="75"/>
  <c r="J7" i="75"/>
  <c r="J10" i="50"/>
  <c r="J9" i="50"/>
  <c r="J8" i="50"/>
  <c r="J6" i="50"/>
  <c r="J25" i="49" l="1"/>
  <c r="J20" i="49"/>
  <c r="J18" i="49"/>
  <c r="J14" i="49"/>
  <c r="J13" i="49"/>
  <c r="J11" i="49"/>
  <c r="J8" i="49"/>
  <c r="J7" i="49"/>
  <c r="J6" i="49"/>
  <c r="I38" i="6" l="1"/>
  <c r="I37" i="6"/>
  <c r="I36" i="6"/>
  <c r="I30" i="6"/>
  <c r="I23" i="6"/>
  <c r="I18" i="6"/>
  <c r="I6" i="6"/>
</calcChain>
</file>

<file path=xl/comments1.xml><?xml version="1.0" encoding="utf-8"?>
<comments xmlns="http://schemas.openxmlformats.org/spreadsheetml/2006/main">
  <authors>
    <author>Administrator</author>
  </authors>
  <commentList>
    <comment ref="C5" authorId="0">
      <text>
        <r>
          <rPr>
            <sz val="9"/>
            <color indexed="81"/>
            <rFont val="Tahoma"/>
            <family val="2"/>
          </rPr>
          <t xml:space="preserve">ข้อมูลมาจาก  worksheet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E2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<sst xmlns="http://schemas.openxmlformats.org/spreadsheetml/2006/main" count="5119" uniqueCount="1954">
  <si>
    <t>ลำดับ</t>
  </si>
  <si>
    <t>งบประมาณ</t>
  </si>
  <si>
    <t>กลุ่มวัย</t>
  </si>
  <si>
    <t>บันทึกข้อความ</t>
  </si>
  <si>
    <t>เรียน  นายแพทย์สาธารณสุขจังหวัดจันทบุรี</t>
  </si>
  <si>
    <t>รวม</t>
  </si>
  <si>
    <t>เงินบำรุง</t>
  </si>
  <si>
    <t>(บาท)</t>
  </si>
  <si>
    <t>อปท./กองทุนตำบล</t>
  </si>
  <si>
    <t>แหล่งอื่น ๆ (ระบุ...)</t>
  </si>
  <si>
    <t>ผู้รับผิดชอบ</t>
  </si>
  <si>
    <t>แหล่งงบประมาณ</t>
  </si>
  <si>
    <t>เกณฑ์การจัดลำดับความสำคัญ</t>
  </si>
  <si>
    <t>แผนภูมิ :</t>
  </si>
  <si>
    <t>รวมงบประมาณ</t>
  </si>
  <si>
    <t>ยุทธศาสตร์ (E : 4)</t>
  </si>
  <si>
    <t>จำแนกตามยุทธศาสตร์  4 Excellence</t>
  </si>
  <si>
    <t>Service Excellence (บริการเป็นเลิศ)</t>
  </si>
  <si>
    <t>People Excellence (บุคลากรเป็นเลิศ)</t>
  </si>
  <si>
    <t>Governance Excellence (บริหารเป็นเลิศด้วยธรรมาภิบาล)</t>
  </si>
  <si>
    <t>จำแนกตามภารกิจพื้นฐาน</t>
  </si>
  <si>
    <t>ภารกิจพื้นฐาน</t>
  </si>
  <si>
    <t>บริหารจัดการ</t>
  </si>
  <si>
    <t>บริการ</t>
  </si>
  <si>
    <t>3.1 บริการส่งเสริมป้องกัน</t>
  </si>
  <si>
    <t>3.2 บริการควบคุมป้องกันโรค</t>
  </si>
  <si>
    <t>เป้าหมาย / จำนวน</t>
  </si>
  <si>
    <t>ระยะเวลาดำเนินการ</t>
  </si>
  <si>
    <t>(ระบุเดือน)</t>
  </si>
  <si>
    <t>อปท. /กองทุน</t>
  </si>
  <si>
    <t>ยุทธศาสตร์ 4  Excellence</t>
  </si>
  <si>
    <t>(     ) 4.Govermance Excellence</t>
  </si>
  <si>
    <t>(     ) 1.บริหารจัดการ</t>
  </si>
  <si>
    <t xml:space="preserve">                   (     ) 2.Service Excellence</t>
  </si>
  <si>
    <t xml:space="preserve">                (     ) 3.Peole Excellence</t>
  </si>
  <si>
    <t>กิจกรรมหลักโครงการ (B)</t>
  </si>
  <si>
    <t>วัตถุประสงค์/ผลสัมฤทธิ์รวมของโครงการ  (   )</t>
  </si>
  <si>
    <t>เกณฑ์ชี้วัดความสำเร็จของโครงการ (   )</t>
  </si>
  <si>
    <t xml:space="preserve">  UC 61 </t>
  </si>
  <si>
    <t xml:space="preserve">    ประจำปีงบประมาณ  2561</t>
  </si>
  <si>
    <t>(     ) 1.P P&amp;P Excellence</t>
  </si>
  <si>
    <t>วิสัยทัศน์</t>
  </si>
  <si>
    <t>:</t>
  </si>
  <si>
    <t>เข็มมุ่ง</t>
  </si>
  <si>
    <t>ค่านิยม</t>
  </si>
  <si>
    <t>แผนประมาณการรายได้และค่าใช้จ่าย ปีงบประมาณ 2561 (Planfin 2561)</t>
  </si>
  <si>
    <t>2) กลุ่มโรคติดต่อ</t>
  </si>
  <si>
    <t>3)กลุ่มโรคไม่ติดต่อ</t>
  </si>
  <si>
    <t>Promotion Previntion &amp; Protection Excellence (ส่งเสริมสุขภาพ  ป้องกันโรค และคุ้มครองผู้บริโภคเป็นเลิศ)</t>
  </si>
  <si>
    <t>วิชาการ / พัฒนาศักยภาพบุคลากร</t>
  </si>
  <si>
    <t>3.3 บริการคุ้มครองผู้บริโภค</t>
  </si>
  <si>
    <t>3.4 บริการรักษาพยาบาล</t>
  </si>
  <si>
    <t>3.5 บริการฟื้นฟูสภาพ</t>
  </si>
  <si>
    <t>โครงการ (A)</t>
  </si>
  <si>
    <t>รวม 46 โครงการ</t>
  </si>
  <si>
    <t>1)  15 แผนงาน  45  โครงการ</t>
  </si>
  <si>
    <t>แผนงาน (15)</t>
  </si>
  <si>
    <t>(     ) 2. วิชาการ/พัฒนาศักยภาพบุคลากร</t>
  </si>
  <si>
    <t>(     ) 3.2บริการควบคุมป้องกันโรค</t>
  </si>
  <si>
    <t>(     ) 3.4บริการรักษาพยาบาล</t>
  </si>
  <si>
    <t>(     ) 3.5บริการฟื้นฟูสภาพ</t>
  </si>
  <si>
    <t>(     ) 3.3บริการคุ้มครองผู้บริโภค</t>
  </si>
  <si>
    <t>โครงการขับเคลื่อนยุทธศาสตร์การพัฒนาสุขภาพจังหวัดจันทบุรี ปีงบประมาณ 2561</t>
  </si>
  <si>
    <t>A1</t>
  </si>
  <si>
    <t>โครงการพัฒนาและสร้างเสริมศักยภาพคนไทยกลุ่มสตรีและเด็กปฐมวัย</t>
  </si>
  <si>
    <t>A2</t>
  </si>
  <si>
    <t>A3</t>
  </si>
  <si>
    <t>A4</t>
  </si>
  <si>
    <t>A5</t>
  </si>
  <si>
    <t>โครงการพัฒนาคุณภาพชีวิตระดับอำเภอ(พชอ.)</t>
  </si>
  <si>
    <t>A6</t>
  </si>
  <si>
    <t>โครงการพัฒนาระบบการตอบโต้ภาวะฉุกเฉินและภัยสุขภาพ</t>
  </si>
  <si>
    <t>A7</t>
  </si>
  <si>
    <t>โครงการควบคุมโรคติดต่อ</t>
  </si>
  <si>
    <t>A8</t>
  </si>
  <si>
    <t>โครงการควบคุมโรคไม่ติดต่อและภัยสุขภาพ</t>
  </si>
  <si>
    <t>A9</t>
  </si>
  <si>
    <t>โครงการส่งเสริมและพัฒนาความปลอดภัยด้านอาหาร</t>
  </si>
  <si>
    <t>A10</t>
  </si>
  <si>
    <t>โครงการคุ้มครองผู้บริโภคด้านผลิตภัณฑ์สุขภาพและบริการสุขภาพ</t>
  </si>
  <si>
    <t>A11</t>
  </si>
  <si>
    <t>โครงการบริหารจัดการสิ่งแวดล้อม</t>
  </si>
  <si>
    <t>A12</t>
  </si>
  <si>
    <t>A13</t>
  </si>
  <si>
    <t>โครงการพัฒนาระบบการแพทย์ปฐมภูมิ</t>
  </si>
  <si>
    <t>A14</t>
  </si>
  <si>
    <t>โครงการพัฒนาระบบบริการสุขภาพ สาขาโรคไม่ติดต่อเรื้อรัง</t>
  </si>
  <si>
    <t>A15</t>
  </si>
  <si>
    <t>โครงการป้องกันและควบคุมการดื้อยาต้านจุลชีพ และการใช้ยาอย่างสมเหตุสมผล</t>
  </si>
  <si>
    <t>A16</t>
  </si>
  <si>
    <t>โครงการพัฒนาศูนย์ความเป็นเลิศทางการแพทย์</t>
  </si>
  <si>
    <t>A17</t>
  </si>
  <si>
    <t>โครงการพัฒนาระบบบริการสุขภาพสาขาทารกแรกเกิด</t>
  </si>
  <si>
    <t>A18</t>
  </si>
  <si>
    <t>โครงการพัฒนาระบบการดูแลแบบประคับประคอง (Palliative Care)</t>
  </si>
  <si>
    <t>A19</t>
  </si>
  <si>
    <t>โครงการพัฒนาระบบบริการการแพทย์แผนไทยฯ</t>
  </si>
  <si>
    <t>A20</t>
  </si>
  <si>
    <t>โครงการพัฒนาระบบบริการสุขภาพสาขาสุขภาพจิตและจิตเวช</t>
  </si>
  <si>
    <t>A21</t>
  </si>
  <si>
    <t>โครงการพัฒนาระบบบริการการสุขภาพ 5 สาขาหลัก</t>
  </si>
  <si>
    <t>A22</t>
  </si>
  <si>
    <t>โครงการพัฒนาระบบบริการสุขภาพ สาขาโรคหัวใจ</t>
  </si>
  <si>
    <t>A23</t>
  </si>
  <si>
    <t>โครงการพัฒนาระบบบริการสุขภาพ สาขาโรคมะเร็ง</t>
  </si>
  <si>
    <t>A24</t>
  </si>
  <si>
    <t>โครงการพัฒนาระบบบริการสุขภาพ สาขาโรคไต</t>
  </si>
  <si>
    <t>A25</t>
  </si>
  <si>
    <t>โครงการพัฒนาระบบบริการสุขภาพ สาขาจักษุวิทยา</t>
  </si>
  <si>
    <t>A26</t>
  </si>
  <si>
    <t>โครงการพัฒนาระบบบริการสุขภาพ สาขาปลูกถ่ายอวัยวะ</t>
  </si>
  <si>
    <t>A27</t>
  </si>
  <si>
    <t>โครงการพัฒนาระบบบริการบำบัดรักษาผู้ป่วยยาเสพติด</t>
  </si>
  <si>
    <t>A28</t>
  </si>
  <si>
    <t>โครงการพัฒนาระบบบริการดูแลระยะกลาง(Intermediate Care)</t>
  </si>
  <si>
    <t>A29</t>
  </si>
  <si>
    <t xml:space="preserve"> โครงการพัฒนาระบบบริการ One day surgery</t>
  </si>
  <si>
    <t>A30</t>
  </si>
  <si>
    <t>โครงการพัฒนาระบบบริการ Minimally  Invasive Surgery</t>
  </si>
  <si>
    <t>A31</t>
  </si>
  <si>
    <t>โครงการพัฒนาระบบการแพทย์ฉุกเฉินครบวงจรและระบบการส่งต่อ</t>
  </si>
  <si>
    <t>A32</t>
  </si>
  <si>
    <t xml:space="preserve">โครงการเฉลิมพระเกียรติ </t>
  </si>
  <si>
    <t>A33</t>
  </si>
  <si>
    <t>โครงการพัฒนาพื้นที่พิเศษ</t>
  </si>
  <si>
    <t>A34</t>
  </si>
  <si>
    <t>โครงการพัฒนาการท่องเที่ยวเชิงสุขภาพและการแพทย์</t>
  </si>
  <si>
    <t>A35</t>
  </si>
  <si>
    <t>โครงการผลิตและพัฒนากำลังคนด้านสุขภาพสู่ความเป็นมืออาชีพ</t>
  </si>
  <si>
    <t>A36</t>
  </si>
  <si>
    <t>2.โครงการ Happy MOPHกระทรวงสาธารณสุข กระทรวงแห่งความสุข</t>
  </si>
  <si>
    <t>A37</t>
  </si>
  <si>
    <t>โครงการพัฒนาเครือข่ายกำลังคนด้านสุขภาพ</t>
  </si>
  <si>
    <t>A38</t>
  </si>
  <si>
    <t>โครงการประเมินคุณธรรม ความโปร่งใสและบริหารความเสี่ยง</t>
  </si>
  <si>
    <t>A39</t>
  </si>
  <si>
    <t>โครงการพัฒนาองค์กรคุณภาพ</t>
  </si>
  <si>
    <t>A40</t>
  </si>
  <si>
    <t>โครงการพัฒนาระบบข้อมูลข่าวสารเทคโนโลยีสุขภาพแห่งชาติ (NHIS)</t>
  </si>
  <si>
    <t>A41</t>
  </si>
  <si>
    <t>โครงการพัฒนาสุขภาพด้วยเศรษฐกิจดิจิจทัล(Digtal Economy)</t>
  </si>
  <si>
    <t>A42</t>
  </si>
  <si>
    <t>โครงการลดความเหลื่อมล้ำของ 3 กองทุน</t>
  </si>
  <si>
    <t>A43</t>
  </si>
  <si>
    <t>โครงการบริหารจัดการด้านการเงินการคลัง</t>
  </si>
  <si>
    <t>A44</t>
  </si>
  <si>
    <t>โครงการพัฒนางานวิจัยผลิตภัณฑ์สุขภาพและเทคโนโลยีทางการแพทย์</t>
  </si>
  <si>
    <t>A45</t>
  </si>
  <si>
    <t>โครงการปรับโครงสร้างและพัฒนากฎหมายสุขภาพ</t>
  </si>
  <si>
    <t>โครงการพัฒนาและสร้างเสริมศักยภาพคนไทยกลุ่มวัยเรียนและวัยรุ่น</t>
  </si>
  <si>
    <t>โครงการพัฒนาและสร้างเสริมศักยภาพคนไทยกลุ่มวัยทำงาน</t>
  </si>
  <si>
    <t>โครงการพัฒนาและสร้างเสริมศักยภาพคนไทยกลุ่มวัยผู้สูงอายุ</t>
  </si>
  <si>
    <t>โครงการคุ้มครองสุขภาพประชาชนจากมลพิษสิ่งแวดล้อมในพื้นที่เสี่ยง (Hot Zone)</t>
  </si>
  <si>
    <t>A46</t>
  </si>
  <si>
    <t>โครงการขับเคลื่อนยุทธศาสตร์การพัฒนาสุขภาพ จังหวัดจันทบุรี</t>
  </si>
  <si>
    <t>กิจกรรม</t>
  </si>
  <si>
    <t>ประชาชนกลุ่มเป้าหมาย</t>
  </si>
  <si>
    <t>โรค/ประเด็นปัญหา</t>
  </si>
  <si>
    <t>ข้อมูลสนับสนุน / สถานการณ์</t>
  </si>
  <si>
    <t xml:space="preserve">ขนาดของปัญหา         </t>
  </si>
  <si>
    <t>ความรุนแรงของปัญหา</t>
  </si>
  <si>
    <t>การสูญเสียทางเศรษฐกิจ</t>
  </si>
  <si>
    <t>ความเป็นไปได้ในการแก้ไขปัญหา</t>
  </si>
  <si>
    <t>ความร่วมมือของชุมชน</t>
  </si>
  <si>
    <t>คะแนนรวม</t>
  </si>
  <si>
    <t>1.กลุ่มสตรีและเด็กปฐมวัย</t>
  </si>
  <si>
    <t>1.1 การเข้าถึงบริการของหญิงตั้งครรภ์</t>
  </si>
  <si>
    <t>1.2 การส่งเสริมพัฒนาการเด็ก 0-5 ปี</t>
  </si>
  <si>
    <t>1. นโยบายกระทรวงกำหนดเป็นวาระแห่งชาติ</t>
  </si>
  <si>
    <t>ยังดำเนินการไม่ได้ตามเป้าหมาย</t>
  </si>
  <si>
    <t>2.กลุ่มเด็กวัยเรียนและวัยรุ่น</t>
  </si>
  <si>
    <t>เด็กวัยรุ่นมีพฤติกรรมอนามัยการเจริญพันธุ์ที่ไม่เหมาะสม</t>
  </si>
  <si>
    <t>3.กลุ่มวัยทำงาน</t>
  </si>
  <si>
    <t>3.1 วัยทำงานมีพฤติกรรมสุขภาพ</t>
  </si>
  <si>
    <t>ที่ไม่พึงประสงค์</t>
  </si>
  <si>
    <t>3.2อัตราการฆ่าตัวตายสำเร็จ</t>
  </si>
  <si>
    <t>ระบบบริการรองรับสังคมผู้สูงอายุ ยังไม่ครอบคลุมและมีคุณภาพเพียงพอ</t>
  </si>
  <si>
    <t>ร้อยละ 97.40 /กลุ่มติดบ้าน 1,189 คน ร้อยละ 1.84 และกลุ่มติดเตียง</t>
  </si>
  <si>
    <t xml:space="preserve"> 477 คน ร้อยละ 0.74 </t>
  </si>
  <si>
    <t xml:space="preserve">4.การจัดบริการส่งเสริมสุขภาพกลุ่มเสี่ยงจากการคัดกรองยังไม่ชัดเจน </t>
  </si>
  <si>
    <t>โรค</t>
  </si>
  <si>
    <t>ประเด็นปัญหา</t>
  </si>
  <si>
    <t>การควบคุมวัณโรคยังไม่เป็นไปตามเป้าหมาย และพบผู้ป่วยวัณโรคดื้อยา(MDR) เพิ่มขึ้นต่อเนื่องทุกปี</t>
  </si>
  <si>
    <t xml:space="preserve">เป็นพื้นที่เสี่ยงการระบาดโรคไข้เลือดออก และมีปัจจัยเอื้อต่อการแพร่กระจายโรคสูง </t>
  </si>
  <si>
    <t>อัตราป่วยโรคมือเท้าปากสูงเป็นอันดับ 2 ของประเทศ มีผู้ป่วยเสียชีวิต 1 ราย พบเชื้อที่ก่อโรคชนิดรุนแรง(EV71)</t>
  </si>
  <si>
    <t>อัตราป่วยสูงเป็นอันดับ 3 ของประเทศ และเชื้อมีโอกาสแพร่กระจายโรคได้ง่ายและรวดเร็ว</t>
  </si>
  <si>
    <t>เบาหวาน</t>
  </si>
  <si>
    <t>ความดันโลหิตสูง</t>
  </si>
  <si>
    <t>มะเร็ง</t>
  </si>
  <si>
    <t>หัวใจและหลอดเลือด และโรคหลอดเลือดสมอง</t>
  </si>
  <si>
    <t>อุบัติเหตุทางถนน</t>
  </si>
  <si>
    <t>แผนปฏิบัติการฯ ปี2561</t>
  </si>
  <si>
    <t>2)  โครงการขับเคลื่อนยุทธศาสตร์การพัฒนาสุขภาพ จังหวัดจันทบุรี  14  โครงการ</t>
  </si>
  <si>
    <t>ตำบล</t>
  </si>
  <si>
    <t>3) แผนบูรณาการกิจกรรมเชิงรุกในชุมชน</t>
  </si>
  <si>
    <t>งบสำรองเพื่อบริหารจัดการ/แก้ไขปัญหาและสนับสนุนนโยบาย</t>
  </si>
  <si>
    <t>…</t>
  </si>
  <si>
    <t>UC 61</t>
  </si>
  <si>
    <t>แหล่งอื่นๆ (ระบุ)</t>
  </si>
  <si>
    <t>โครงการ (45)</t>
  </si>
  <si>
    <t xml:space="preserve">46.1 โครงการสุขภาพดีด้วยวิถีคนจันท์  </t>
  </si>
  <si>
    <t>46.2 โครงการเมืองสุขภาพผู้สูงอายุ(Healthy Aging)</t>
  </si>
  <si>
    <t xml:space="preserve">46.3 .โครงการป้องกัน ควบคุมโรคติดต่อภายใต้ระบบสุขภาพหนึ่งเดียว (One Health) </t>
  </si>
  <si>
    <t xml:space="preserve">46.4โครงการสร้างวัฒนธรรมการจัดการสุขภาพโดยจิตอาสาชุมชน  </t>
  </si>
  <si>
    <t xml:space="preserve">46.5โครงการจันทบุรีเมืองน่าอยู่ (Green &amp; Clean City)      </t>
  </si>
  <si>
    <t xml:space="preserve">46.6โครงการระบบสุขภาพเป็นเลิศและสากล (Service excllence) </t>
  </si>
  <si>
    <t xml:space="preserve">46.7โครงการสถานบริการสุขภาพคุณภาพ และปลอดภัย (Quality and Safety ) </t>
  </si>
  <si>
    <t xml:space="preserve">46.8โครงการยกระดับบริการทางการแพทย์รองรับนานาชาติ  </t>
  </si>
  <si>
    <t xml:space="preserve">46.9โครงการเมืองสมุนไพรจังหวัดจันทบุรี (Herbal City)    </t>
  </si>
  <si>
    <t xml:space="preserve">46.10โครงการเมืองบริการสุขภาพอาเซียน </t>
  </si>
  <si>
    <t xml:space="preserve">46.11โครงการสร้างเอกภาพในการบริหารจัดการเพื่อการขับเคลื่อนนโยบายและยุทธศาสตร์(One Province One Strategy) </t>
  </si>
  <si>
    <t xml:space="preserve">46.12โครงการจันทบุรี 4.0 </t>
  </si>
  <si>
    <t xml:space="preserve">46.13 โครงการองค์กรสมรรถนะสูง (Smart  Offiice)      </t>
  </si>
  <si>
    <t xml:space="preserve">46.14โครงการบุคลากรสาธารณสุขยอดเยี่ยม (Smart Officer) </t>
  </si>
  <si>
    <t>เครือข่ายบริการสุขภาพอำเภอสอยดาว อำเภอสอยดาว จังหวัดจันทบุรี</t>
  </si>
  <si>
    <t>E-mail : soidao10841 @ gmail.com</t>
  </si>
  <si>
    <t>กลุ่มงานประกันสุขภาพ ยุทธศาสคร์ และสารสนเทศองค์รวม</t>
  </si>
  <si>
    <t>A 1 โครงการพัฒนาและสร้างเสริมศักยภาพ</t>
  </si>
  <si>
    <t>แผนงานที่ 1 : การพัฒนาคุณภาพชีวิตคนไทยทุกกลุ่มวัย(ด้านสุขภาพ)</t>
  </si>
  <si>
    <t>C1ระบบบริการของสถานบริการสาธารณสุขทุกระดับได้มาตรฐานอนามัยแม่และเด็กคุณภาพ  กลุ่มสตรีและเด็กปฐมวัยได้รับการดูแลที่ครบถ้วน และต่อเนื่อง</t>
  </si>
  <si>
    <t xml:space="preserve">K1ร้อยละ 70 สถานบริการสุขภาพที่มีการคลอดมาตรฐาน </t>
  </si>
  <si>
    <t>จัดบริการ/สนับสนุนการสร้างเสริมสุขภาพกลุ่มสตรีและเด็กปฐมวัย</t>
  </si>
  <si>
    <t>พัฒนาคุณภาพและรูปแบบบริการกลุ่มสตรีและเด็กปฐมวัย</t>
  </si>
  <si>
    <t>พัฒนาศักยภาพบุคลากรและทีมงาน</t>
  </si>
  <si>
    <t>พัฒนากลไกการบริหารจัดการกลุ่มสตรีและเด็กปฐมวัย เสริมสร้างความเข้มแข็ง  และการมีส่วนร่วมของภาคีเครือข่าย</t>
  </si>
  <si>
    <t>A 2 โครงการพัฒนาและสร้างเสริมศักยภาพคนไทยกลุ่มวัยเรียนและวัยรุ่น</t>
  </si>
  <si>
    <t>จัดบริการ/สนับสนุนสร้างเสริมสุขภาพกลุ่มเด็กวัยเรียนและวัยรุ่น</t>
  </si>
  <si>
    <t>พัฒนาคุณภาพและรูปแบบบริการกลุ่มวัยเรียนและวัยรุ่น</t>
  </si>
  <si>
    <t xml:space="preserve">พัฒนากลไกการบริหารจัดการกลุ่มวัยเรียนและวัยรุ่น </t>
  </si>
  <si>
    <t>เสริมสร้างความเข้มแข็ง  และการมีส่วนร่วมของภาคีเครือข่าย</t>
  </si>
  <si>
    <t>A 3 โครงการพัฒนาและสร้างเสริมศักยภาพคนไทยกลุ่มวัยทำงาน</t>
  </si>
  <si>
    <t>จัดบริการ/สนับสนุนสร้างเสริมสุขภาพกลุ่มวัยทำงาน</t>
  </si>
  <si>
    <t>พัฒนาคุณภาพและรูปแบบบริการกลุ่มวัยทำงาน</t>
  </si>
  <si>
    <t>A 4 โครงการพัฒนาและสร้างเสริมศักยภาพคนไทยกลุ่มวัยผู้สูงอายุ</t>
  </si>
  <si>
    <t>C1ผู้สูงอายุมีคุณภาพชีวิตที่ดี  ได้รับบริการสุขภาพและการดูแลที่เหมาะสมและตรงกับสภาพปัญหา โดยการมีส่วนร่วมของครอบครัว  ชุมชนและท้องถิ่น</t>
  </si>
  <si>
    <t>K1ร้อยละ 60 ของตำบลที่มีระบบการส่งเสริมสุขภาพดูแลผู้สูงอายุระยะยาว  (Long Term Care) ในชุมชนผ่านเกณฑ์</t>
  </si>
  <si>
    <t xml:space="preserve">K2ร้อยละของ Healthy Ageing เพิ่มขึ้น (ผู้สูงอายุมีศักยภาพในการดำรงชีวิตตามปกติ)  </t>
  </si>
  <si>
    <t>จัดบริการ/สนับสนุนสร้างเสริมสุขภาพกลุ่มผู้สูงอายุ ผู้พิการ  ผู้ด้อยโอกาส</t>
  </si>
  <si>
    <t>พัฒนาคุณภาพและรูปแบบบริการกลุ่มผู้สูงอายุฯ</t>
  </si>
  <si>
    <t>พัฒนาระบบกลไกการบริหารจัดการกลุ่มผู้สูงอายุฯเสริมสร้างความเข้มแข็ง  และการมีส่วนร่วมของภาคีเครือข่าย</t>
  </si>
  <si>
    <t>แผนปฏิบัติการพัฒนาสุขภาพ เครือข่ายบริการสุขภาพอำเภอสอยดาว จังหวัดจันทบุรี ปีงบประมาณ 2561</t>
  </si>
  <si>
    <t>A 5 โครงการพัฒนาคุณภาพชีวิตระดับอำเภอ(พชอ.)</t>
  </si>
  <si>
    <t>แต่งตั้ง/ประชุมคณะกรรมการพชอ.</t>
  </si>
  <si>
    <t>จัดทำแผนและคัดเลือกประเด็นสำคัญอย่างน้อย 2 เรื่องต่ออำเภอ</t>
  </si>
  <si>
    <t>ดำเนินการตามแผน</t>
  </si>
  <si>
    <t>ประเมินประเด็นปัญหาคุณภาพชีวิตและผลลัพธ์การพัฒนาตามกรอบUCCARE</t>
  </si>
  <si>
    <t>แผนงานที่ 3 : การป้องกันควบคุมโรคและลดปัจจัยเสี่ยงด้านสุขภาพ</t>
  </si>
  <si>
    <t>A 6 โครงการพัฒนาระบบการตอบโต้ภาวะฉุกเฉินและภัยสุขภาพ</t>
  </si>
  <si>
    <t>C1มีระบบปฏิบัติการภาวะฉุกเฉินที่สามารถรับมือภาวะฉุกเฉินทางสาธารณสุขที่เกิดจากโรคและภัยสุขภาพได้</t>
  </si>
  <si>
    <t>K1ร้อยละของจังหวัด/อำเภอมีศูนย์ปฏิบัติการภาวะฉุกเฉิน (EOC) และทีมตระหนักรู้สถานการณ์ (SAT) ที่สามารถปฏิบัติงานได้จริง  (สตป)</t>
  </si>
  <si>
    <t xml:space="preserve">จัดตั้งและดำเนินการตามภารกิจของทีมปฏิบัติการชุดต่างๆ </t>
  </si>
  <si>
    <t>พัฒนาศักยภาพบุคลากร และทีมงาน</t>
  </si>
  <si>
    <t>พัฒนาระบบกลไก การบริหารจัดการ</t>
  </si>
  <si>
    <t>A 7 โครงการควบคุมโรคติดต่อ</t>
  </si>
  <si>
    <t>C1มีระบบเครือข่ายเฝ้าระวังควบคุมป้องกันโรคที่มีคุณภาพมาตรฐาน</t>
  </si>
  <si>
    <t>K1ร้อยละของอำเภอผ่านเกณฑ์อำเภอควบคุมโรคเข้มแข็ง  และมีทีมSRRT ระดับดีขึ้นไป</t>
  </si>
  <si>
    <t xml:space="preserve">จัดบริการ/สนับสนุนการป้องกัน ควบคุมโรคติดต่อ </t>
  </si>
  <si>
    <t xml:space="preserve">พัฒนาคุณภาพและรูปแบบการป้องกัน ควบคุมโรคติดต่อ </t>
  </si>
  <si>
    <t>พัฒนาระบบกลไกการบริหารจัดการควบคุมโรคติดต่อ และเสริมสร้างความเข้มแข็ง  การมีส่วนร่วมของภาคีเครือข่าย</t>
  </si>
  <si>
    <t>A 8 โครงการควบคุมโรคไม่ติดต่อและภัยสุขภาพ</t>
  </si>
  <si>
    <t xml:space="preserve">C1การเสียชีวิตจากการจมน้ำของเด็กไทยลดลง  </t>
  </si>
  <si>
    <t>C2การตายจากการบาดเจ็บทางถนนลดลง</t>
  </si>
  <si>
    <t>C3ระบบข้อมูลและเทคโนโลยีโรคไม่ติดต่อมีความเชื่อมโยงทุกระดับ (NCDs Data Center)</t>
  </si>
  <si>
    <t>C4ผู้ป่วยเบาหวานรายใหม่จากกลุ่มเสี่ยงเบาหวานลดลง</t>
  </si>
  <si>
    <t>C5ผู้ป่วยความดันโลหิตสูงรายใหม่จากกลุ่มเสี่ยงผู้ป่วยความดันโลหิตสูงลดลง</t>
  </si>
  <si>
    <t>K1อัตราการเสียชีวิตจากการจมน้ำของเด็กอายุน้อยกว่า 15 ปี    ไม่เกิน4.5 ต่อประชากรเด็กอายุต่ำกว่า 15 ปีแสนคน</t>
  </si>
  <si>
    <t xml:space="preserve">K2อัตราการเสียชีวิตจากการบาดเจ็บทางถนน ไม่เกิน 16ต่อแสนประชากร </t>
  </si>
  <si>
    <t xml:space="preserve">K3อัตราผู้ป่วยเบาหวานรายใหม่จากPre-DM ไม่เกินร้อยละ 2.4 </t>
  </si>
  <si>
    <t>K4อัตราประชากรกลุ่มเสี่ยงและสงสัยป่วยความดันโลหิตสูงในพื้นที่รับผิดชอบได้รับการวัดความดันโลหิตที่บ้าน มากกว่าร้อยละ 10</t>
  </si>
  <si>
    <t xml:space="preserve">จัดบริการ/สนับสนุนการป้องกัน ควบคุมโรคไม่ติดต่อ </t>
  </si>
  <si>
    <t xml:space="preserve">พัฒนาคุณภาพและรูปแบบการป้องกัน ควบคุมโรคไม่ติดต่อ </t>
  </si>
  <si>
    <t>พัฒนาระบบกลไกการบริหารจัดการควบคุมโรคไม่ติดต่อ และเสริมสร้างความเข้มแข็ง  การมีส่วนร่วมของภาคีเครือข่าย</t>
  </si>
  <si>
    <t>A 9 โครงการส่งเสริมและพัฒนาความปลอดภัยด้านอาหาร</t>
  </si>
  <si>
    <t>C1ผู้บริโภคได้รับอาหารที่มีความปลอดภัย</t>
  </si>
  <si>
    <t>K1ร้อยละ 75 ของผลิตภัณฑ์อาหารสดและอาหารแปรรูปมีความปลอดภัย</t>
  </si>
  <si>
    <t>จัดบริการและสนับสนุนการดำเนินงานด้านอาหารปลอดภัย</t>
  </si>
  <si>
    <t>พัฒนาคุณภาพและรูปแบบการจัดการด้านอาหารปลอดภัย</t>
  </si>
  <si>
    <t>พัฒนาระบบกลไกการส่งเสริมและเสริมสร้างความเข้มแข็งและการมีส่วนร่วมของภาคีเครือข่าย</t>
  </si>
  <si>
    <t>จัดบริการและสนับสนุนการดำเนินงานคุ้มครองผู้บริโภคด้านผลิตภัณฑ์สุขภาพและบริการสุขภาพ</t>
  </si>
  <si>
    <t>พัฒนาคุณภาพและรูปแบบการจัดการด้านคุ้มครองผู้บริโภคฯ</t>
  </si>
  <si>
    <t>พัฒนากลไกการบริหารจัดการส่งเสริมและเสริมสร้างความเข้มแข็งและการมีส่วนร่วมของภาคีเครือข่าย</t>
  </si>
  <si>
    <t>แผนงานที่ 4 :  การบริหารจัดการสิ่งแวดล้อม</t>
  </si>
  <si>
    <t>A 11 โครงการบริหารจัดการสิ่งแวดล้อม</t>
  </si>
  <si>
    <t>C1โรงพยาบาลรัฐมีการพัฒนางานอนามัยสิ่งแวดล้อมได้ตามเกณฑ์ GREEN &amp; CLEAN Hospital</t>
  </si>
  <si>
    <t>A 12 โครงการคุ้มครองสุขภาพประชาชนจากมลพิษสิ่งแวดล้อมในพื้นที่เสี่ยง (Hot Zone)</t>
  </si>
  <si>
    <t>C1ประชาชนได้รับการป้องกัน  ดูแลสุขภาพจากปัจจัยเสี่ยงมลพิษด้านสิ่งแวดล้อม</t>
  </si>
  <si>
    <t>พัฒนาระบบฐานข้อมูล</t>
  </si>
  <si>
    <t>พัฒนากลไกการจัดการปัจจัยเสี่ยงจากมลพิษสิ่งแวดล้อมอย่างบูรณาการ</t>
  </si>
  <si>
    <t>พัฒนาระบบและกลไกการสนับสนุนการจัดการมูลฝอยติดเฃื้อของสถานบริการสุขภาพ</t>
  </si>
  <si>
    <t>ส่งเสริมให้ชุมชน / ท้องถิ่นมีการจัดบริการอยนามัยสิ่งแวดล้อมที่ได้มาตรฐาน</t>
  </si>
  <si>
    <t>แผนงานที่ 5 : การพัฒนาระบบการแพทย์ปฐมภูมิ</t>
  </si>
  <si>
    <t>A 13 โครงการพัฒนาระบบการแพทย์ปฐมภูมิ</t>
  </si>
  <si>
    <t>C1ประชาชนทุกครได้รับบริการทุกที่ทั้งในหน่วยบริการและในชุมชนโดยทีมหมอครอบครัว  เพื่อให้มีสุขภาพแข็งแรง  สามารถดูแลตนเองและครอบครัวเบื้องต้นเมื่อมีอาการเจ็บป่วยได้อย่างเหมาะสม</t>
  </si>
  <si>
    <t>K1ร้อยละ100ของคลินิกหมอครอบครัวตามแผนการจัดตั้งที่เปิดดำเนินการได้ (Primary  Care  Cluster) (PA/สตป.)</t>
  </si>
  <si>
    <t>จัดบริการ/สนับสนุนการดำเนินงานคลินิคหมอครอบครัว</t>
  </si>
  <si>
    <t>พัฒนาคุณภาพและรูปแบบการจัดบริการระดับปฐมภูมิ</t>
  </si>
  <si>
    <t xml:space="preserve">พัฒนาศักยภาพบุคลากรและทีมงาน   </t>
  </si>
  <si>
    <t>พัฒนาระบบกลไกการบริหารจัดการสร้างเสริมความร่วมมือกับภาคีเครือข่าย</t>
  </si>
  <si>
    <t>แผนงานที่ 6 : การพัฒนาระบบบริการสุขภาพ (Service Plan)</t>
  </si>
  <si>
    <t>A 14 โครงการพัฒนาระบบบริการสุขภาพ สาขาโรคไม่ติดต่อเรื้อรัง</t>
  </si>
  <si>
    <t>C1ผู้ป่วยเบาหวารสามารถควบคุมระดับน้ำตาลได้ดี</t>
  </si>
  <si>
    <t>C2ผู้ป่วยโรคความดันโลหิตสูงสามารถควบคุมความดันโลหิตได้ดี</t>
  </si>
  <si>
    <t>K1ร้อยละ40ของผู้ป่วยโรคเบาหวานที่สามารถควบคุมระดับน้ำตาลได้ดี</t>
  </si>
  <si>
    <t xml:space="preserve">K2ร้อยละ 50  ของผู้ป่วยความดันโลหิตสูงที่สามารถควบคุมความดันโลหิตได้ดี      </t>
  </si>
  <si>
    <t xml:space="preserve">K3มากกว่าร้อยละ82.5  ของผู้ป่วยเบาหวาน และความดันโลหิตสูงที่ขึ้นทะเบียนได้รับการประเมินโอกาสเสี่ยงต่อโรคหัวใจและหลอดเลือด (CVD Risk) </t>
  </si>
  <si>
    <t>K4อัตราตายของผู้ป่วยโรคหลอดเลือดสมอง น้อยกว่าร้อยละ 7</t>
  </si>
  <si>
    <t>จัดบริการ/สนับสนุนพัฒนาระบบบริการสุขภาพ สาขาโรคไม่ติดต่อเรื้อรัง</t>
  </si>
  <si>
    <t>พัฒนาคุณภาพและรูปแบบการจัดบริการสุขภาพ สาขาโรคไม่ติดต่อเรื้อรัง</t>
  </si>
  <si>
    <t>จนท.รพ.สอยดาว 70 คน</t>
  </si>
  <si>
    <t>ม.ค.-มิ.ย.61</t>
  </si>
  <si>
    <t>จตุรวิทย์/ชลดา</t>
  </si>
  <si>
    <t>C1 เพื่อพัฒนาคุณภาพระบบบริการและกระบวนการบริการเพื่อตอบสนองความต้องการและความจำเป็นด้านสุขภาพของประชาชน</t>
  </si>
  <si>
    <t>K1 รพ.สต.ในอำเภอผ่านเกณฑ์การพัฒนาคุณภาพ Re -ac มาตรฐานงานสุขศึกษา</t>
  </si>
  <si>
    <t>ณรงค์ชัย หัตถี</t>
  </si>
  <si>
    <t>A15 โครงการป้องกันและควบคุมการดื้อยาต้านจุลชีพ และการใช้ยาอย่างสมเหตุสมผล</t>
  </si>
  <si>
    <t>จัดตั้งและดำเนินการคณะกรรมการขับเคลื่อนRDU</t>
  </si>
  <si>
    <t>พัฒนาระบบสารสนเทศการจัดเก็บข้อมูล</t>
  </si>
  <si>
    <t>A16 โครงการพัฒนาศูนย์ความเป็นเลิศทางการแพทย์</t>
  </si>
  <si>
    <t xml:space="preserve">พัฒนาศูนย์ประสานการส่งต่อ </t>
  </si>
  <si>
    <t>พัฒนาระบบเทคโนโลยีสารสนเทศในการส่งต่อ</t>
  </si>
  <si>
    <t>จัดทำเครือข่ายผู้เชี่ยวชาญและระบบการส่งต่อ</t>
  </si>
  <si>
    <t>พัฒนาระบบกลไกการบริหารจัดการระบบส่งต่อ</t>
  </si>
  <si>
    <t>พัฒนาระบบบริการสุขภาพตาม SERVICE  PLAN และเกณฑ์การประเมิน</t>
  </si>
  <si>
    <t>แผนงานที่ 6 : การพัฒนาระบบบริการสุขภาพ(Service Plan)</t>
  </si>
  <si>
    <t>A18 โครงการพัฒนาระบบการดูแลแบบประคับประคอง (Palliative Care)</t>
  </si>
  <si>
    <t>C1ผู้ป่วยระยะสุดท้ายได้รับการดูแลแบบประคับประคองตามมาตรฐานจนถึงวาระสุดท้าย</t>
  </si>
  <si>
    <t>K1โรงพยาบาลเป้าหมายมีการดำเนินการพัฒนาการดูแลแบบประคับประคอง (Palliative Care)ตามเกณฑ์ที่กำหนด</t>
  </si>
  <si>
    <t>C1ประชาชนเข้าถึงบริการด้านการแพทย์แผนไทยและการแพทย์ทางเลือกเพิ่มขึ้น</t>
  </si>
  <si>
    <t>K1ร้อยละ 20 ของผู้ป่วยนอกได้รับบริการการแพทย์แผนไทยและการแพทย์ทางเลือกที่ได้มาตรฐาน</t>
  </si>
  <si>
    <t>A19 โครงการพัฒนาระบบบริการการแพทย์แผนไทยฯ</t>
  </si>
  <si>
    <t>จัดบริการ/สนับสนุนการจัดบริการการแพทย์แผนไทยฯ</t>
  </si>
  <si>
    <t>พัฒนาคุณภาพและรูปแบบการจัดบริการการแพทย์แผนไทยฯ</t>
  </si>
  <si>
    <t>A20 โครงการพัฒนาระบบบริการสุขภาพสาขาสุขภาพจิตและจิตเวช</t>
  </si>
  <si>
    <t>จัดบริการ/สนับสนุนการจัดระบบบริการสุขภาพสาขาสุขภาพจิตและจิตเวช</t>
  </si>
  <si>
    <t>พัฒนาคุณภาพและรูปแบบการจัดบริการสาขาสุขภาพจิตและจิตเวช</t>
  </si>
  <si>
    <t>A21 โครงการพัฒนาระบบบริการการสุขภาพ 5 สาขาหลัก</t>
  </si>
  <si>
    <t>A22 โครงการพัฒนาระบบบริการสุขภาพ สาขาโรคหัวใจ</t>
  </si>
  <si>
    <t>A23 โครงการพัฒนาระบบบริการสุขภาพ สาขาโรคมะเร็ง</t>
  </si>
  <si>
    <t>A27 โครงการพัฒนาระบบบริการบำบัดรักษาผู้ป่วยยาเสพติด</t>
  </si>
  <si>
    <t xml:space="preserve"> </t>
  </si>
  <si>
    <t>จัดอบรมเครียมความพร้อมครอบครัว และชุมชน กรณีคืนคนดีสูสังคม ของโรงพยาบาลสอยดาว ประจำปี 2561และซื้อชุดตรวจปัสสาวะ</t>
  </si>
  <si>
    <t xml:space="preserve"> 6 มีค.61</t>
  </si>
  <si>
    <t>ธิดารัตน์</t>
  </si>
  <si>
    <t xml:space="preserve"> มค.61</t>
  </si>
  <si>
    <t>ชลดา</t>
  </si>
  <si>
    <t>แผนงานที่13 : การบริหารจัดการด้านการเงินการคลังสุขภาพ</t>
  </si>
  <si>
    <t>A43 โครงการบริหารจัดการด้านการเงินการคลัง</t>
  </si>
  <si>
    <t>C1มีมาตรการเพื่อขับเคลื่อนนโยบายและแผนทางการเงิน</t>
  </si>
  <si>
    <t>C2มีหลักเกณฑ์/แนวทางในการปรับเกลี่ยวงเงินจัดสรรและการช่วยเหลือหน่วยบริการ</t>
  </si>
  <si>
    <t>K1หน่วยบริการประสบภาวะวิกฤตทางการเงินไม่เกินร้อยละ 6 (PA/สตป)</t>
  </si>
  <si>
    <t>ชาดา</t>
  </si>
  <si>
    <t>แผนงานที่ 10  : การพัฒนาระบบบริหารจัดการกำลังคนด้านสุขภาพ</t>
  </si>
  <si>
    <t>A35 โครงการผลิตและพัฒนากำลังคนด้านสุขภาพสู่ความเป็นมืออาชีพ</t>
  </si>
  <si>
    <t>การพัฒนาบุคลากรตามแผนบริหารทรัพยากรบุคคล</t>
  </si>
  <si>
    <t>จนท. 300  คน</t>
  </si>
  <si>
    <t xml:space="preserve"> -อบรมตาม Service plan</t>
  </si>
  <si>
    <t xml:space="preserve"> -อบรม 1 คน/1 ครั้ง/ ปี</t>
  </si>
  <si>
    <t xml:space="preserve"> -เสริมสร้างศักยภาพ จนท. ( ผบต/ผบก) หรือหลักสูตรเทียบเท่า</t>
  </si>
  <si>
    <t>A36 โครงการ Happy MOPHกระทรวงสาธารณสุข กระทรวงแห่งความสุข</t>
  </si>
  <si>
    <t>A24 โครงการพัฒนาระบบบริการสุขภาพ สาขาโรคไต</t>
  </si>
  <si>
    <t>A25 โครงการพัฒนาระบบบริการสุขภาพ สาขาจักษุวิทยา</t>
  </si>
  <si>
    <t>แผนงานที่ 11 : การพัฒนาระบบธรรมาภิบาลและองค์กรคุณภาพ</t>
  </si>
  <si>
    <t>A38 โครงการประเมินคุณธรรม ความโปร่งใสและบริหารความเสี่ยง</t>
  </si>
  <si>
    <t>การประเมินตนเอง และปรับปรุง พัฒนากระบวนการปฏิบัติตามเกณฑ์</t>
  </si>
  <si>
    <t xml:space="preserve">พัฒนาระบบบริหารจัดการด้านยาและเวชภัณฑ์ที่มิใช่ยา </t>
  </si>
  <si>
    <t xml:space="preserve">การจัดซื้อยารวม / สนับสนุนยาและเวชภัณฑ์ที่มิใช่ยา </t>
  </si>
  <si>
    <t>จัดวางระบบการควบคุมภายใน  พัฒนาและประเมินผลการควบคุมภายในตามเกณฑ์ที่สตง.กำหนด 5 ระดับ</t>
  </si>
  <si>
    <t>ตค.-กย.61</t>
  </si>
  <si>
    <t>จตุรวิทย์</t>
  </si>
  <si>
    <t xml:space="preserve"> 292 ครั้ง/เดือน</t>
  </si>
  <si>
    <t xml:space="preserve"> 24 ยูนิต/เดือน</t>
  </si>
  <si>
    <t xml:space="preserve"> 5 คน/ปี</t>
  </si>
  <si>
    <t xml:space="preserve"> 12 ครั้ง/ปี</t>
  </si>
  <si>
    <t xml:space="preserve"> 1 ครั้ง/ปี</t>
  </si>
  <si>
    <t>มีค.61</t>
  </si>
  <si>
    <t xml:space="preserve"> 3 ครั้ง/ปี</t>
  </si>
  <si>
    <t xml:space="preserve"> พย.,มีค. กค. 61</t>
  </si>
  <si>
    <t>พค.61</t>
  </si>
  <si>
    <t xml:space="preserve">ผู้เข้ารับการบำบัดรักษาฟื้นฟูฯ ผู้เสพ ผู้ติดยาเสพติดและญาติ จำนวน 100 คน </t>
  </si>
  <si>
    <t>A26 โครงการพัฒนาระบบบริการสุขภาพ สาขาปลูกถ่ายอวัยวะ</t>
  </si>
  <si>
    <t>A28 โครงการพัฒนาระบบบริการดูแลระยะกลาง(Intermediate Care)</t>
  </si>
  <si>
    <t>C1พัฒนาระบบบริการดูแลระยะเปลี่ยนผ่านระหว่างหลังภาวะวิกฤตและการดูแลที่บ้านหรือชุมชนให้มีความเชื่อมโยงและต่อเนื่อง</t>
  </si>
  <si>
    <t>K1ร้อยละ10ของโรงพยาบาลให้บริการการดูแลระยะกลาง Intermediate Care (1แห่ง)</t>
  </si>
  <si>
    <t xml:space="preserve"> 4 ครั้ง/ปี</t>
  </si>
  <si>
    <t>มิย, กค., สค.61</t>
  </si>
  <si>
    <t xml:space="preserve"> 11 รพ.สต.</t>
  </si>
  <si>
    <t xml:space="preserve"> กพ.61</t>
  </si>
  <si>
    <t>A30 โครงการพัฒนาระบบบริการMinimally  Invasive Surgery</t>
  </si>
  <si>
    <t>C1 ลดความแออัดและระยะเวลารอคอยการผ่าตัดของผู้ป่วยกลุ่มเป้าหมาย</t>
  </si>
  <si>
    <t>แผนงานที่ 7 : การพัฒนาระบบบริการแพทย์ฉุกเฉินครบวงจรและระบบการส่งต่อ</t>
  </si>
  <si>
    <t>C1 ผู้ป่วยฉุกเฉินได้รับการดูแลรักษาที่มีคุณภาพและป้องกันภาวะทุพพลภาพที่อาจเกิดขึ้นทั้งในภาวะปกติและภาวะภัยพิบัติ</t>
  </si>
  <si>
    <t>A32 โครงการเฉลิมพระเกียรติ</t>
  </si>
  <si>
    <t>จัดบริการ/สนับสนุนการจัดบริการรักษาผู้ป่วยวัณโรคแบบครบวงจร</t>
  </si>
  <si>
    <t>พัฒนาคุณภาพและรูปแบบบริการให้สอดคล้องกับกลุ่มเป้าหมาย</t>
  </si>
  <si>
    <t>C1 โครงการบรรลุผลสัมฤทธิ์ของการดำเนินงานตามวัตถุประสงค์และเป้าหมายของโครงการ</t>
  </si>
  <si>
    <t>แผนงานที่ 9 :  อุตสาหกรรมทางการแพทย์</t>
  </si>
  <si>
    <t>A34 โครงการพัฒนาการท่องเที่ยวเชิงสุขภาพและการแพทย์</t>
  </si>
  <si>
    <t>C1 การพัฒนาสมุนไพรให้เข้าสู่ระบบสุขภาพและระบบเศรษฐกิจแบบครบวงจร  ตั้งแต่ต้นทาง กลางทาง และปลายทาง ตามแนวทางประรัฐ</t>
  </si>
  <si>
    <t>K2 มูลค่าของการใช้สมุนไพรในสถานบริการสาธารณสุขเพิ่มขึ้นร้อยละ 20</t>
  </si>
  <si>
    <t>K1 มูลค่าการตลาดของผลิตภัณฑ์สมุนไพรรวมเพิ่มขึ้น ไม่น้อยกว่าร้อยละ 10</t>
  </si>
  <si>
    <t>K3 ผู้ป่วยนอกได้รับบริการด้านการแพทย์แผนไทยและ</t>
  </si>
  <si>
    <t>K4 การแพทย์ทางเลือกที่ได้มาตรฐาน ร้อยละ 20</t>
  </si>
  <si>
    <t>สร้างความเข้มแข็งของการบริหารและนโยบายของรัฐเพื่อการขับเคลื่อนพื้นที่ฐานรากอย่างยั่งยืน</t>
  </si>
  <si>
    <t>พัฒนาวัตถุดิบสมุนไพรยกระดับมูลค่าผลผลิตให้กับเกษตรกร</t>
  </si>
  <si>
    <t>ขยายช่องทางการใช้ประโยชน์ เพิ่มมูลค่าและการตลาด</t>
  </si>
  <si>
    <t>ส่งเสริมการใช้สมุนไพร่ในระบบบริการ</t>
  </si>
  <si>
    <t>A37 โครงการพัฒนาเครือข่ายกำลังคนด้านสุขภาพ</t>
  </si>
  <si>
    <t>C1 คนในครอบครัวมีความรู้และทำหน้าที่ดูแลสุขภาพครอบครัวของตนเองได้อย่างเหมาะสม</t>
  </si>
  <si>
    <t>คัดเลือกและพัฒนาอาสาสมัครประจำครัวเรือน</t>
  </si>
  <si>
    <t>การขึ้นทะเบียนอสค.</t>
  </si>
  <si>
    <t>สนับสนุนและส่งเสริมให้อสค.แสดงบทบาทและทำหน้าที่ดูแลสุขภาพของสมาชิกในครอบครัว</t>
  </si>
  <si>
    <t>การประเมินศักยภาพครอบครัวอสค.</t>
  </si>
  <si>
    <t>แผนงานที่12 : การพัฒนาระบบข้อมูลสารสนเทศด้านสุขภาพ</t>
  </si>
  <si>
    <t>C1 ข้อมูลมีคุณภาพ  และมีการนำข้อมูลไปใช้ประโยชน์เพื่อการกำหนดนโยบายและยุทธศาสตร์การบริหารจัดการทรัพยากรด้านสุขภาพ</t>
  </si>
  <si>
    <t xml:space="preserve">C2 มีการประชุมผ่านระบบ Web  conference </t>
  </si>
  <si>
    <t>K1ร้อยละของจังหวัดและหน่วยบริการที่ผ่านเกณฑ์คุณภาพข้อมูล         66.1ข้อมูลสาเหตุการตายที่ไม่ทราบสาเหตุ ไม่เกินร้อยละ 25</t>
  </si>
  <si>
    <t>K2 ข้อมูลเวชระเบียนและการให้รหัสโรค ถูกต้อง ครบถ้วน ไม่น้อยกว่าร้อยละ 50</t>
  </si>
  <si>
    <t>K3 จำนวนครั้งของการประชุมผ่านระบบ Web  conference ของกลุ่มงาน/หน่วยงานในสังกัดกระทรวงสาธารณสุข (จังหวัด)</t>
  </si>
  <si>
    <t>พัฒนานโยบายและยุทธศาสตร์สุขภาพ</t>
  </si>
  <si>
    <t>การพัฒนาระบบข้อมูลและเทคโนโลยีสารสนเทศ</t>
  </si>
  <si>
    <t xml:space="preserve">พัฒนาระบบควบคุมกำกับติดตามประเมินผล </t>
  </si>
  <si>
    <t xml:space="preserve">พัฒนาระบบบริหารจัดการทรัพยากรด้านสุขภาพ และบริหารทั่วไป </t>
  </si>
  <si>
    <t>A41 โครงการพัฒนาสุขภาพด้วยเศรษฐกิจดิจิจทัล(Digtal Economy)</t>
  </si>
  <si>
    <t>C1 มีการแลกเปลี่ยนข้อมูลสุขภาพของผู้ป่วยระหว่างโรงพยาบาลเพื่อการดูแลผู้ป่วยและจัดการระบบบสุขภาพ   แพทย์ใช้ข้อมูลประวัติสุขภาพของผู้ป่วยชุดเดียวกัน</t>
  </si>
  <si>
    <t>K1ร้อยละ 60 ของหน่วยบริการระดับทุติยภูมิและตติยภูมิสามารถแลกเปลี่ยนข้อมูลสุขภาพได้ (Health Informaition Exchange (HIE))&gt;ร้อยละ60</t>
  </si>
  <si>
    <t xml:space="preserve">การจัดเก็บและส่งข้อมูลในระบบ HDC  SERVICE </t>
  </si>
  <si>
    <t xml:space="preserve">การพัฒนาศูนย์ข้อมูลกลาง   </t>
  </si>
  <si>
    <t xml:space="preserve">การเผยแพร่ข้อมูลข่าวสารและองค์ความรู้ด้านสุขภาพผ่านระบบเทคโนโลยีดิจิทัล </t>
  </si>
  <si>
    <t>A42 โครงการลดความเหลื่อมล้ำของ 3 กองทุน</t>
  </si>
  <si>
    <t>C1 การจ่ายเงินในแก่สถานพยาบาลของแต่ระบบหลักประกันสุขภาพภาครัฐมีความเป็นธรรม</t>
  </si>
  <si>
    <t>C2 ลดความเหลื่อมล้ำด้านคุณภาพบริการทางการแพทย์ฉุกเฉินประชาชนเจ็บป่วยฉุกฉินวิกฤตสามารถเข้าถึงบริการการแพทย์ฉุกเฉินได้ครอบคลุมทุกพื้นที่</t>
  </si>
  <si>
    <t xml:space="preserve">K1กำหนดให้มีมาตรฐานการจ่ายเงินของแต่ละระบบหลักประกันสุขภาพภาครัฐให้แก่สถานพยาบาลเป็นราคาเดียวกันในทุกประเภทและระดับการบริการ </t>
  </si>
  <si>
    <t xml:space="preserve">K2 ร้อยละ20ของประชากรเข้าถึงบริการการแพทย์ฉุกเฉิน   </t>
  </si>
  <si>
    <t>พัฒนาระบบบริหารจัดการกองทุนสุขภาพ</t>
  </si>
  <si>
    <t>พัฒนาระบบบริหารจัดการข้อมูลผู้มีสิทธิ การคุ้มครองสิทธิ์และรับเรื่องร้องเรียน</t>
  </si>
  <si>
    <t>พัฒนาระบบบริหารการชดเชยและตรวจสอบเวชระเบียน</t>
  </si>
  <si>
    <t>เพิ่มประสิทธิภาพระบบข้อมูลการบริการผู้ป่วยฉุกเฉินวิกฤต</t>
  </si>
  <si>
    <t xml:space="preserve">K2 ร้อยละ5ของประชาชนเข้าถึงข้อมูลสุขภาพตนเองได้ (Personal Health Record)    </t>
  </si>
  <si>
    <t>แผนงานที่ 14 : การพัฒนางานวิจัย และนวัตกรรมด้านสุขภาพ</t>
  </si>
  <si>
    <t>A44 โครงการพัฒนางานวิจัยผลิตภัณฑ์สุขภาพและเทคโนโลยีทางการแพทย์</t>
  </si>
  <si>
    <t>C1 มีการนำองค์ความรู้และผลงานวิจัยไปใช้ประโยชน์ในการแก้ปัญหาและกำหนดนโยบายด้านสุขภาพ</t>
  </si>
  <si>
    <t>K1 ผลงานวิจัย/ R2R ด้านสุขภาพที่ให้หน่วยงานต่างๆนำไปใช้ประโยชน์ ไม่น้อยกว่าร้อยละ 25</t>
  </si>
  <si>
    <t>K2 งบประมาณด้านวิจัยและพัฒนาไม่น้อยกว่าร้อยละ1.5 ของงบประมาณทั้งหมด</t>
  </si>
  <si>
    <t>เพิ่มประสิทธิภาพกลไกการพัฒนางานวิจัย และองค์ความรู้ด้านสุขภาพ</t>
  </si>
  <si>
    <t>การสร้างเครือข่ายนักวิจัยและทีมนำด้านงานวิจัยและการจัดการความรู้</t>
  </si>
  <si>
    <t>การสนับสนุนให้เกิดผลงานวิจัยและการนำผลงานวิจัยไปใช้ประโยชน์</t>
  </si>
  <si>
    <t>การพัฒนาระบบฐานข้อมูลงานวิจัยและการเผยแพร่ผลงานผ่านระบบดิจิทัล</t>
  </si>
  <si>
    <t>แผนงานที่ 15 : การปรับโครงสร้างฯ</t>
  </si>
  <si>
    <t>A45 โครงการปรับโครงสร้างและพัฒนากฎหมายสุขภาพ</t>
  </si>
  <si>
    <t>C1 การบังคับใช้กฏหมายที่อยู่ในอำนาจของกระทรวงสาธารณสุขมีประสิทธิภาพยิ่งขึ้น</t>
  </si>
  <si>
    <t>K1ร้อยละของกฎหมายที่ควรปรับปรุงได้รับการแก้ไขและบังคับใช้</t>
  </si>
  <si>
    <t>K2 ระดับความสำเร็จของการบังคับใช้กฏหมายที่อยู่ในอำนาจหน้าที่ของกระทรวงสาธารณสุข</t>
  </si>
  <si>
    <t>โครงการขับเคลื่อนยุทธศาสตร์ (14 )</t>
  </si>
  <si>
    <t>C1 ประชาชนมีสุขภาพดี ปัญหาสุขภาพที่สำคัญของทุกพื้นที่ลดลงอย่างเป็น</t>
  </si>
  <si>
    <t xml:space="preserve">K2 อัตราป่วยโรคเบาหวานรายใหม่   </t>
  </si>
  <si>
    <t>K3 อัตราป่วยโรคความดันโลหิตสูงรายใหม่</t>
  </si>
  <si>
    <t>1.4 พัฒนาประสิทธิภาพการวินิจฉัยโรค การรักษา และการฟื้นฟูสุขภาพ ด้วยความเชี่ยวชาญของบุคลากรทางการแพทย์ และทีมสหวิชาชีพ</t>
  </si>
  <si>
    <t>เด็กนักเรียน 100 คน</t>
  </si>
  <si>
    <t>มค.61</t>
  </si>
  <si>
    <t>กพ.61</t>
  </si>
  <si>
    <t>เมย.61</t>
  </si>
  <si>
    <t>ตค.60-กย.61</t>
  </si>
  <si>
    <t xml:space="preserve"> 1 ชุด</t>
  </si>
  <si>
    <t>สฤษดิ์</t>
  </si>
  <si>
    <t xml:space="preserve">K1ร้อยละของโรงพยาบาลที่พัฒนาอนามัยสิ่งแวดล้อมได้ตามเกณฑ์ GREEN &amp; CLEAN Hospital (สตป)  </t>
  </si>
  <si>
    <t>- มากกว่าร้อยละ 20 ของรพ.ผ่านเกณฑ์ระดับดีมาก</t>
  </si>
  <si>
    <t xml:space="preserve">  เครือข่ายบริการสุขภาพอำเภอสอยดาว   จังหวัดจันทบุรี</t>
  </si>
  <si>
    <t>1. แผนประมาณการรายได้-ควบคุมค่าใช้จ่าย ปีงบประมาณ 2561</t>
  </si>
  <si>
    <t>รหัสรายการ</t>
  </si>
  <si>
    <t xml:space="preserve"> รายการ</t>
  </si>
  <si>
    <t>P04</t>
  </si>
  <si>
    <t>รายได้ UC</t>
  </si>
  <si>
    <t>P05</t>
  </si>
  <si>
    <t>รายได้จาก  EMS</t>
  </si>
  <si>
    <t>P06</t>
  </si>
  <si>
    <t>รายได้ค่ารักษาเบิกต้นสังกัด</t>
  </si>
  <si>
    <t>P61</t>
  </si>
  <si>
    <t>รายได้ค่ารักษา อปท.</t>
  </si>
  <si>
    <t>P07</t>
  </si>
  <si>
    <t>รายได้ค่ารักษาเบิกจ่ายตรงกรมบัญชีกลาง</t>
  </si>
  <si>
    <t>P08</t>
  </si>
  <si>
    <t>รายได้ประกันสังคม</t>
  </si>
  <si>
    <t>P09</t>
  </si>
  <si>
    <t>รายได้แรงงานต่างด้าว</t>
  </si>
  <si>
    <t>P10</t>
  </si>
  <si>
    <t>รายได้ค่ารักษาและบริการอื่น ๆ</t>
  </si>
  <si>
    <t>P11</t>
  </si>
  <si>
    <t>รายได้งบประมาณส่วนบุคลากร</t>
  </si>
  <si>
    <t>P12</t>
  </si>
  <si>
    <t>รายได้อื่น</t>
  </si>
  <si>
    <t>P13</t>
  </si>
  <si>
    <t>รายได้งบลงทุน</t>
  </si>
  <si>
    <t>P13S</t>
  </si>
  <si>
    <t>รวมรายได้</t>
  </si>
  <si>
    <t>P14</t>
  </si>
  <si>
    <t>ต้นทุนยา</t>
  </si>
  <si>
    <t>P15</t>
  </si>
  <si>
    <t>ต้นทุนเวชภัณฑ์มิใช่ยาและวัสดุการแพทย์</t>
  </si>
  <si>
    <t>P151</t>
  </si>
  <si>
    <t>ต้นทุนวัสดุทันตกรรม</t>
  </si>
  <si>
    <t>P16</t>
  </si>
  <si>
    <t>ต้นทุนวัสดุวิทยาศาสตร์การแพทย์</t>
  </si>
  <si>
    <t>P17</t>
  </si>
  <si>
    <t>เงินเดือนและค่าจ้างประจำ</t>
  </si>
  <si>
    <t>P18</t>
  </si>
  <si>
    <t>ค่าจ้างชั่วคราว/พกส./ค่าจ้างเหมาบุคลากรอื่น</t>
  </si>
  <si>
    <t>P19</t>
  </si>
  <si>
    <t>ค่าตอบแทน</t>
  </si>
  <si>
    <t>P20</t>
  </si>
  <si>
    <t xml:space="preserve">ค่าใช้จ่ายบุคลากรอื่น </t>
  </si>
  <si>
    <t>P21</t>
  </si>
  <si>
    <t>ค่าใช้สอย</t>
  </si>
  <si>
    <t>P22</t>
  </si>
  <si>
    <t xml:space="preserve">ค่าสาธารณูปโภค </t>
  </si>
  <si>
    <t>P23</t>
  </si>
  <si>
    <t xml:space="preserve">วัสดุใช้ไป </t>
  </si>
  <si>
    <t>P24</t>
  </si>
  <si>
    <t>ค่าเสื่อมราคาและค่าตัดจำหน่าย</t>
  </si>
  <si>
    <t>P241</t>
  </si>
  <si>
    <t>หนี้สูญและสงสัยจะสูญ</t>
  </si>
  <si>
    <t>P25</t>
  </si>
  <si>
    <t>ค่าใช้จ่ายอื่น</t>
  </si>
  <si>
    <t>P26S</t>
  </si>
  <si>
    <t>รวมค่าใช้จ่าย</t>
  </si>
  <si>
    <t>P27S</t>
  </si>
  <si>
    <t>ส่วนต่างรายได้หักค่าใช้จ่าย (NI)</t>
  </si>
  <si>
    <t>P28</t>
  </si>
  <si>
    <t xml:space="preserve">ประมาณการปี 2561 </t>
  </si>
  <si>
    <t>1. แผนประมาณการค่าใช้จ่าย ปีงบประมาณ 2561</t>
  </si>
  <si>
    <t>สรุปแผนประมาณการ ( เกินดุล )</t>
  </si>
  <si>
    <t>การจัดเครือข่ายบริการสุขภาพอำเภอสอยดาว จ.จันทบุรี</t>
  </si>
  <si>
    <t>สสอ.สอยดาว</t>
  </si>
  <si>
    <t>PCC ตาเรือง</t>
  </si>
  <si>
    <t>FCT2.ไทรงาม</t>
  </si>
  <si>
    <t>FCT3.ทุ่งขนาน</t>
  </si>
  <si>
    <t>FCT5 ทรายขาว</t>
  </si>
  <si>
    <t>FCT6 สะตอน</t>
  </si>
  <si>
    <t xml:space="preserve"> PCC PCU รพ.สอยดาว</t>
  </si>
  <si>
    <t>FCT1.ตาเรือง</t>
  </si>
  <si>
    <t>FCT4 PCU</t>
  </si>
  <si>
    <t xml:space="preserve"> รพ.สอยดาว </t>
  </si>
  <si>
    <t>A31 โครงการพัฒนาระบบการแพทย์ฉุกเฉินครบวงจรและระบบการส่งต่อ</t>
  </si>
  <si>
    <t xml:space="preserve"> 70 คน</t>
  </si>
  <si>
    <t>มค-กพ.61</t>
  </si>
  <si>
    <t>นุชนาถ</t>
  </si>
  <si>
    <t>กค.61</t>
  </si>
  <si>
    <t>200 คน</t>
  </si>
  <si>
    <t>มิย.61</t>
  </si>
  <si>
    <t>40 คน</t>
  </si>
  <si>
    <t>พค.-มิย.61</t>
  </si>
  <si>
    <t>มีค.-เมย.61</t>
  </si>
  <si>
    <t>90 คน</t>
  </si>
  <si>
    <t>160 คน</t>
  </si>
  <si>
    <t>100 คน</t>
  </si>
  <si>
    <t>A10 โครงการคุ้มครองผู้บริโภคด้านผลิตภัณฑ์สุขภาพและบริการสุขภาพ</t>
  </si>
  <si>
    <t xml:space="preserve"> 3 ครั้ง/ปี, จนท. 20 คน</t>
  </si>
  <si>
    <t>มค. มีค. มิย.61</t>
  </si>
  <si>
    <t>รัตติกาล</t>
  </si>
  <si>
    <t>1000 เล่ม</t>
  </si>
  <si>
    <t>ทิพย์วรรณ/สัญญา</t>
  </si>
  <si>
    <t>80 คน</t>
  </si>
  <si>
    <t>อุดมศักดิ์,สฤษดิ์</t>
  </si>
  <si>
    <t>1 โปรแกรม</t>
  </si>
  <si>
    <t>1.1ประชุมเชิงปฏิบัติการการบันทึกข้อมูล43แฟ้ม รพ.สอยดาว ประจำปี 2561</t>
  </si>
  <si>
    <t>50 คน</t>
  </si>
  <si>
    <t>1.1 กลุ่มโรงเรียนพ่อแม่</t>
  </si>
  <si>
    <t>ตค.60-กค.61</t>
  </si>
  <si>
    <t>ดวงสมร/ทิพวัลย์</t>
  </si>
  <si>
    <t>1.2 โครงการฝากครรภ์คุณภาพ</t>
  </si>
  <si>
    <t>หญิงตั้งครรภ์ 120 ราย</t>
  </si>
  <si>
    <t>กพ.-กค.61</t>
  </si>
  <si>
    <t>ดวงสมร</t>
  </si>
  <si>
    <t>2.1 พัฒนาระบบบริการและคุณภาพงานอนามัยแม่และเด็ก</t>
  </si>
  <si>
    <t>2.1.1 ประชุม MCH board ระดัยอำเภอ</t>
  </si>
  <si>
    <t>25 คน / 4 ครั้ง / ปี</t>
  </si>
  <si>
    <t>มค. เมย. กค. กย.61</t>
  </si>
  <si>
    <t>2.1.2 ประชุมวิชาการงานอนามัยแม่และเด็ก</t>
  </si>
  <si>
    <t>45 คน</t>
  </si>
  <si>
    <t>2.1.3 นิเทศงาน รพ.สต. มาตรฐานอนามัยแม่และเด็ก ตำบลนมแม่</t>
  </si>
  <si>
    <t>5 คน</t>
  </si>
  <si>
    <t>3.1 อบรมเชิงปฏิบัตืการเพื่อพัฒนาศักยภาพบุคลากรเครือข่ายบริการสุขภาพสอยดาว เกี่ยวกับการแลี้ยงลูกด้วยนมแม่</t>
  </si>
  <si>
    <t>3.1.1 อบรม จนท.เครือข่ายบริการสุขภาพอำเภอสอยดาว</t>
  </si>
  <si>
    <t>85 คน</t>
  </si>
  <si>
    <t>ดวงสมร/วิภา</t>
  </si>
  <si>
    <t>3.1.2 อบรมเชิงปฏิบัติการเพื่อแก้ไขปัญหาการเลี้ยงลูกด้วยนมแม่ (คลีนิคนมแม่ รพศ)</t>
  </si>
  <si>
    <t>พยาบาล 1 คน</t>
  </si>
  <si>
    <t>60 คน</t>
  </si>
  <si>
    <t>มิย.-กค.61</t>
  </si>
  <si>
    <t>ดวงสมร/นภัสพัฒน์</t>
  </si>
  <si>
    <t>มค.-กย. 61</t>
  </si>
  <si>
    <t>ธค.60</t>
  </si>
  <si>
    <t>ดวงสมร/ชนัฐดา</t>
  </si>
  <si>
    <t>A40 โครงการพัฒนาระบบข้อมูลข่าวสารเทคโนโลยีสุขภาพแห่งชาติ (NHIS)</t>
  </si>
  <si>
    <t>30 คน</t>
  </si>
  <si>
    <t>พย,61</t>
  </si>
  <si>
    <t>วิรัช/อุดมศักดิ์</t>
  </si>
  <si>
    <t>พย.-ธค.61</t>
  </si>
  <si>
    <t>จตุรวิทย์/วิรัช/อุดมศักดิ์</t>
  </si>
  <si>
    <t>30คน</t>
  </si>
  <si>
    <t>รพ.สอยดาว</t>
  </si>
  <si>
    <t>จนท.บริหาร</t>
  </si>
  <si>
    <t>50คน</t>
  </si>
  <si>
    <t>ม.ค.-มี.ค.61</t>
  </si>
  <si>
    <t>GREEN &amp; CLEAN Hospital</t>
  </si>
  <si>
    <t>ม.ค.-ก.พ.61</t>
  </si>
  <si>
    <t>ต.ค.60- ก.ย.61</t>
  </si>
  <si>
    <t>2 เครื่อง</t>
  </si>
  <si>
    <t>รุ่งนภา/ประยูรรัตน์</t>
  </si>
  <si>
    <t>1 ตัว</t>
  </si>
  <si>
    <t>จนท.รพ.สอยดาว ทุกคน</t>
  </si>
  <si>
    <t>2 ตัว</t>
  </si>
  <si>
    <t>……………………………………</t>
  </si>
  <si>
    <t>67คน</t>
  </si>
  <si>
    <t>พ.ย.-มี.ค.61</t>
  </si>
  <si>
    <t>จันทร์ทิพย์/ประภัสสร</t>
  </si>
  <si>
    <t>120คน</t>
  </si>
  <si>
    <t>เม.ย.-ก.ค.61</t>
  </si>
  <si>
    <t>ภัทรพร/ประภัสสร</t>
  </si>
  <si>
    <t>35คน</t>
  </si>
  <si>
    <t>ปราณี/ประภัสสร</t>
  </si>
  <si>
    <t>จนท.สธ.จำนวน200คน</t>
  </si>
  <si>
    <t>บูรณาการกับงบปกติ</t>
  </si>
  <si>
    <t>ปูรินทร์</t>
  </si>
  <si>
    <t>25คน</t>
  </si>
  <si>
    <t>ปูรินทร์/วิภารัตน์</t>
  </si>
  <si>
    <t>200คน</t>
  </si>
  <si>
    <t>2คน</t>
  </si>
  <si>
    <t>พ.ค.-ก.ค.61</t>
  </si>
  <si>
    <t>ผู้สูงอายุทั้งอำเภอ</t>
  </si>
  <si>
    <t>ม.ค.-ส.ค.61</t>
  </si>
  <si>
    <t>เกศรา/เบญจมาศ</t>
  </si>
  <si>
    <t>(หลักสูตรการบำบัดผู้ป่วยยาและสารเสพติดด้วยการปรับเปลี่ยนความคิดและพฤติกรรม)(CBT)</t>
  </si>
  <si>
    <t>หลักสูตรการบำบัดรักษาฟื้นฟูสมรรถภาพผู้ติดยาเสพติดแบบผู้ป่วยนอก(Matrix program)</t>
  </si>
  <si>
    <t>หลักสูตรการบำบัดผู้ป่วยเสพติดสุรา</t>
  </si>
  <si>
    <t>เม.ย.-มิ.ย.61</t>
  </si>
  <si>
    <t>กาญจนา/วิภารัตน์</t>
  </si>
  <si>
    <t>2 ครั้งๆละ 2 วันๆละ 120 คน</t>
  </si>
  <si>
    <t>จำนวน</t>
  </si>
  <si>
    <t>น้ำาค้าง</t>
  </si>
  <si>
    <t>ใช้ร่วม A40 ค่าใช้สอย</t>
  </si>
  <si>
    <t>25 คน</t>
  </si>
  <si>
    <t>1 คน</t>
  </si>
  <si>
    <t>7 คน</t>
  </si>
  <si>
    <t>10 ถัง</t>
  </si>
  <si>
    <t>เภสัช</t>
  </si>
  <si>
    <t>20 คน/2วัน</t>
  </si>
  <si>
    <t>นายประสงค์  บุญมานะ</t>
  </si>
  <si>
    <t>20คน/วัน</t>
  </si>
  <si>
    <t>30คน/วัน</t>
  </si>
  <si>
    <t>จนท.สธ. จำนวน 20 คน อปท.6 คน จิตอาสาประชารัฐ 25 คน</t>
  </si>
  <si>
    <t>มี.ค. 61 - พ.ค. 61</t>
  </si>
  <si>
    <t>ชวนชม,วรรณา</t>
  </si>
  <si>
    <t>จนท.สธ. 30 คน</t>
  </si>
  <si>
    <t>ชวนชม,รัตติกาล,วรรณา</t>
  </si>
  <si>
    <t>จนท.สธ. จำนวน 30 คน</t>
  </si>
  <si>
    <t>ประณต,ชาดา</t>
  </si>
  <si>
    <t xml:space="preserve">จำนวน 30 คน </t>
  </si>
  <si>
    <t>ธ.ค. 60  และ กค. 61</t>
  </si>
  <si>
    <t>ประณต/ชาดา</t>
  </si>
  <si>
    <t>1 ชุด</t>
  </si>
  <si>
    <t>แผนยุทธศาสตร์ / กรอบทิศทางการพัฒนาเครือข่ายบริการสุขภาพสอยดาว</t>
  </si>
  <si>
    <t xml:space="preserve">เป็นเครือข่ายสุขภาพสมรรถนะสูงระดับประเทศ ประชาชนสุขภาพดี เจ้าหน้าที่มีความสุข
</t>
  </si>
  <si>
    <t xml:space="preserve"> 1.หญิงตั้งครรภ์ฝากครรภ์ครบตามเกณฑ์5 ครั้ง จ.ร้อยละ 52.59 /อ.สอยดาว ร้อยละ38.06</t>
  </si>
  <si>
    <t>(เป้าหมายไม่น้อยกว่าร้อยละ 60) ต่ำสุดที่ ต.ทุ่งขนาน   ร้อยละ 29.30</t>
  </si>
  <si>
    <t>,ต.ทรายขาว ร้อยละ 29.64 และ ต.ทับช้าง ร้อยละ 30.61</t>
  </si>
  <si>
    <t>2. หญิงตั้งครรภ์ฝากครรภ์ก่อน 12 wks./สอยดาวร้อยละ 56.94</t>
  </si>
  <si>
    <t>(.เป้าหมายไม่น้อยกว่าร้อยละ 60) ต่ำสุดที่ ต.ทรายขาว ร้อยละ 48.22,</t>
  </si>
  <si>
    <t>ต.ทับช้าง ร้อยละ48.98 และ ต.ทุ่งขนาน ร้อยละ56.57</t>
  </si>
  <si>
    <t>3. อัตราการจ่ายยาเสริมไอโอดีนในหญิงตั้งครรภ์ จ.ร้อยละ 59.92 /อ.สอยดาว ร้อยละ 97.40</t>
  </si>
  <si>
    <t xml:space="preserve">(เป้าหมายร้อยละ 100 ) ต่ำสุดที่ ต.ทุ่งขนาน ร้อยละ 71.87 </t>
  </si>
  <si>
    <t>ต.สะตอน ร้อยละ93.75 และต.ปะตง ร้อยละ 99.27</t>
  </si>
  <si>
    <t>4. ทารกแรกเกิดนน.น้อยกว่า 2,500 กรัม จังหวัดร้อยละ 10.74 /อ.สอยดาว 9.60</t>
  </si>
  <si>
    <t xml:space="preserve">(เป้าหมาย ไม่เกินร้อยละ 7) สูงที่สุด ต.ทรายขาว ร้อยละ 10.31 </t>
  </si>
  <si>
    <t>,ต.สะตอน ร้อยละ 9.91 และ ต.ปะตง ร้อยละ3.37</t>
  </si>
  <si>
    <t>2.เด็ก 0-5 ปีได้รับการตรวจคัดกรองพัฒนาการ จ.ร้อยละ86.15 / อ.สอยดาว ร้อยละ 97.25</t>
  </si>
  <si>
    <t>(เป้าหมายร้อยละ 100) ต่ำสุด ต.สะตอน ร้อยละ 89.37</t>
  </si>
  <si>
    <t>ต.ปะตง ร้อยละ 97.39 และต.ทรายขาว ร้อยละ 97.93</t>
  </si>
  <si>
    <t>3.พัฒนาการล่าช้า เป้าหมาย ไม่น้อยกว่าร้อยละ 30, อ.สอยดาว = ร้อยละ 3</t>
  </si>
  <si>
    <t xml:space="preserve">1.อัตราการคลอดในหญิงอายุ 15-19 ปีต่อ1,000 ปชก. อ.สอยดาวหญิงอายุ </t>
  </si>
  <si>
    <t xml:space="preserve">15-19 ปีมีอัตราการคลอดเท่ากับ 36.43 ต่อพัน ปชก. (เป้าหมายไม่เกิน 42/1,000 ปชก.) </t>
  </si>
  <si>
    <t>สูงที่สุด ต.ทรายขาว 40.91 (รพ.สต.ตามูน 60.30)ต.ทับช้าง 32.92 และต.สะตอน 26.69</t>
  </si>
  <si>
    <t>2.หญิงอายุ 15 - 19 ปี ตั้งครรภ์ซ้ำ จังหวัดร้อยละ 13.09 / อ.สอยดาว 24.24</t>
  </si>
  <si>
    <t>(เป้าหมายไม่เกินร้อยละ 10)พบมากที่สุด ต.ทุ่งขนาน ร้อยละ50,</t>
  </si>
  <si>
    <t>ต.ทับช้างร้อยละ 40  และต.ปะตง ร้อยละ 16.67</t>
  </si>
  <si>
    <t>3.ฝังยาคุมกำเนิดหญิงอายุ 15-19 ปี เป้าหมาย ร้อยละ 50,อ.สอยดาว = ร้อยละ 30</t>
  </si>
  <si>
    <t>1. วัยทำงานมีดัชนีมวลกายปกติ จังหวัดร้อยละ60.24 /อ.สอยดาว 62.81</t>
  </si>
  <si>
    <t>(เป้าหมายไม่น้อยกว่าร้อยละ 54) น้อยที่สุดได้แก่ ต.ทุ่งขนานร้อยละ 46.26</t>
  </si>
  <si>
    <t xml:space="preserve"> ต.สะตอน ร้อยละ 64.23 และต.ปะตงร้อยละ 65.23</t>
  </si>
  <si>
    <t>2.อัตราป่วยรายใหม่จากโรคเบาหวานเพิ่มขึ้น อ.สอยดาว 51.21ต่อแสน ปชก.,สูงสุด ต.ปะตง 18.62ต่อแสน ปชก.. ,ต.ทุ่งขนาน 13.97ต่อแสน ปชก. ,ต.สะตอน 7.76ต่อแสน ปชก.</t>
  </si>
  <si>
    <t>3.อัตราตายจากอุบัติเหตุจราจรลดลง และสูงเกินเป้าหมายต่อเนื่องทุกปี อ.สอยดาว ปี 59=29.47 ปี 60=24.83 ต่อแสน ปชก.พบมากในกลุ่มอายุ 15-24 ปี(56.43ต่อแสน ปชก.)</t>
  </si>
  <si>
    <t xml:space="preserve">4.อัตราป่วยรายใหม่โรคความดันโลหิตสูงเพิ่มขึ้น อ.สอยดาว 71.39/แสน ปชก. ,สูงสุด    ต.ทุ่งขนาน 20.18/แสน ปชก. , ต.ทุ่งขนาน 17.07/แสน ปชก, ต.ปะตง 15.52/แสน ปชก.  </t>
  </si>
  <si>
    <t>จังหวัดจันทบุรีมีอัตราการฆ่าตัวตายเป็นอันดับ 1 ของประเทศ เท่ากับ 11.02 ต่อแสนประชากร(ค่าเป้าหมายไม่เกิน 6.5 ต่อแสนประชากร) พบ อ.สอยดาวเป็นอันดับ 3 ของจังหวัด เท่ากับ13.97 พบสูงสุดที่ ต.สะตอน 3.11 ต่อแสน ปชก. ต.ปะตง 3.11 ต่อแสน ปชก. ต.ทุ่งขนาน1.52 ต่อแสน ปชก.</t>
  </si>
  <si>
    <t>3.3สารกำจัดศัตรูพืชตกค้างในกระแสเลือดของเกษตรกร</t>
  </si>
  <si>
    <t>ข้อมูล อ.สอยดาว=ร้อยละ 29.77 พบสูงสุดเป็นอันดับ 2 ของจังหวัดจันทบุรี  พบไม่ปลอดภัยมากที่สุด ต. สะตอน ร้อยละ 45.71 ต.ทรายขาว ร้อยละ 12.54 ต.ทุ่งขนาน ร้อยละ 7.45</t>
  </si>
  <si>
    <t>4. กลุ่มผู้สูงอายุ</t>
  </si>
  <si>
    <t>1.ประชากรกลุ่มผู้สูงอายุ จังหวัดร้อยละ 15.72 /  อ.สอยดาว = ร้อยละ 11.14</t>
  </si>
  <si>
    <t xml:space="preserve">2.จังหวัดมีอปท.สมัครเข้าร่วมโครงการ LTC 46 แห่ง จาก 81 แห่ง </t>
  </si>
  <si>
    <t>คิดเป็นร้อยละ 56.79 / อ.สอยดาว มีเข้าร่วมโครงการ LTC 4 แห่ง มี ทับช้าง ทรายขาว ทุ่งขนาน ปะตง ร้อยละ 57.14</t>
  </si>
  <si>
    <t xml:space="preserve">3.จากการประเมิน ADL 4,308 คน พบว่าเป็นสูงอายุกลุ่มติดสังคม </t>
  </si>
  <si>
    <t xml:space="preserve">   1)ปัญหาสาธารณสุขที่สำคัญของแต่ละกลุ่มวัย</t>
  </si>
  <si>
    <t>การจัดลำดับความสำคัญของปัญหาสาธารณสุข ของเครือข่ายบริการสุขภาพอำเภอสอยดาว จังหวัดจันทบุรี ปีงบประมาณ 2561</t>
  </si>
  <si>
    <t>อัตราป่วยรายใหม่ สูงเป็นอันดับ 1 ของเขต 6                 (จังหวัด 915.74 ต่อแสน ปชก./ สอยดาว 218.82 ต่อแสน ปชก.)</t>
  </si>
  <si>
    <t>ข้อมูลสูงสุดที่ ต.ปะตง 62 ราย( 96.22 ต่อแสน ปชก.) ต.ทุ่งขนาน 35 ราย( 54.32 ต่อแสน ปชก.) ต.สะตอน 25 ราย( 38.80 ต่อแสน ปชก.)  กลุ่มอายุที่พบผู้ป่วย(สะสม) สูงสุด คือกลุ่มอายุ 60 ปีขึ้นไปรองลงมา 50-59 ปี และ 40-49 ปี</t>
  </si>
  <si>
    <t xml:space="preserve">อัตราป่วยรายใหม่สูงเป็นอันดับ 2 ของเขต 6                     (จังหวัด 1,572.49 ต่อแสนปชก. / สอยดาว 474.89 ต่อแสน ปชก..) </t>
  </si>
  <si>
    <t>พบสูงสุดที่ ต.ปะตง 125 ราย(193.99 ต่อแสน ปชก.) ต.ทุ่งขนาน 64 ราย(99.32 ต่อแสน ปชก.) ต.สะตอน 42 ราย(65.18 ต่อแสน ปชก.) -กลุ่มอายุที่พบผู้ป่วย(สะสม) สูงสุด คือกลุ่มอายุ 60 ปีขึ้นไปรองลงมา40-49 ปี  และ 50-59 ปี</t>
  </si>
  <si>
    <t xml:space="preserve">พบผู้ป่วยมะเร็งรวมรายใหม่สูงสุดอันดับ 1 ของเขต6 จำนวน 503 ราย จากผู้ป่วยรวมเขต 6 จำนวน 755 ราย (ร้อยละ 66) สอยดาว 61 (ร้อยละ 8.08) มะเร็งที่มีแนวโน้มพบสูงขึ้น คือ มะเร็งเต้านม มะเร็งปอดและมะเร็งปากมดลูก   โดยในเพศชาย พบมะเร็งปอด  ส่วนเพศหญิง พบมะเร็งเต้านม และมะเร็งปากมดลูก                 </t>
  </si>
  <si>
    <t xml:space="preserve"> -มะเร็งปอด พบมากที่ ต.ปะตง 3 ราย(ร้อยละ 4.92)   ต.ทุ่งขนาน ราย2 (ร้อยละ 3.28) ต.ทับช้าง 1 ราย (ร้อยละ 1.64) กลุ่มอายุ 50-59 ปี, 60 ปีขึ้นไป, และ 40-49 ปี</t>
  </si>
  <si>
    <t xml:space="preserve"> -มะเร็งเต้านม พบมากที่ ต.ปะตง 12 ราย(ร้อยละ 19.67) ต.ทรายขาว 8ราย(ร้อยละ 13.11)  ต.ทุ่งขนาน ราย7 (ร้อยละ 11.48)  กลุ่มอายุ 50-59 ปี, 60 ปีขึ้นไป, และ 40-49 ปี</t>
  </si>
  <si>
    <t xml:space="preserve"> -มะเร็งปากมดลูก พบมากที่ ต.ปะตง 7 ราย(ร้อยละ 11.48),ต.ทุ่งขนาน 2 ราย(ร้อยละ 3.28) ต.สะตอน 2 ราย(ร้อยละ 3.28) กลุ่มอายุ 50-59 ปี, 60 ปีขึ้นไป, และ 40-49 ปี</t>
  </si>
  <si>
    <t>อัตราป่วยรายใหม่โรคหัวใจและหลอดเลือด และโรคหลอดเลือดสมอง สูงเป็นอันดับ 1 ในเขตฯ6                             โรคหัวใจและหลอดเลือด อัตราป่วยรายใหม่= 351.57/แสน ปชก.(เขต6=88.07/แสน ปชก) อ.สอยดาว 61.05/แสนปชก.       -โรคหลอดเลือดสมอง อัตราป่วยรายใหม่ = 441.72/ แสน ปชก.(เขต 6 = 106.41/แสน ปชก.)</t>
  </si>
  <si>
    <t xml:space="preserve"> -อัตราป่วยรายใหม่โรคหัวใจและหลอดเลือด พบมากที่สุด ต.ทับช้าง =16.78/แสนปชก. รองลงมา ต.สะตอน =13.73/แสนปชก. และ ต.ปะตง =13.73/แสนปชก.  กลุ่มอายุที่พบมาก คือ กลุ่มอายุ 60 ปีขึ้นไป,50-59 ปี และ 40-49 ปี</t>
  </si>
  <si>
    <t xml:space="preserve"> -อัตราป่วยรายใหม่โรคหลอดเลือดสมอง พบมากที่lสุด ต.ทรายขาว =73.11/แสนปชก. รองลงมา ต.ปะตง = 64.11/แสนปชก. และต.ทับช้าง =36.63/แสนปชก. กลุ่มอายุที่พบมาก คือ กลุ่มอายุ 60 ปีขึ้นไป,50-59 ปี และ 40-49 ปี</t>
  </si>
  <si>
    <t>อัตราตาย 34 ต่อแสนปชก. สูงกว่าเกณฑ์ที่กำหนด ไม่เกิน18 ต่อแสนปชก. ( เขต 6 = 24.66 ) อ.สอยดาว =24.83 ต่อแสนปชก</t>
  </si>
  <si>
    <t xml:space="preserve"> -อัตราตาย ปี 59 = 29.47, ปี 60 = 24.83 ต่อแสนปชก. ส่วนการบาดเจ็บจากการจราจร ปี 59 = 2,444.51, ปี 60 = 2,195.97 ต่อแสนปชก.พบมากในกลุ่มอายุ 15-24 ปี(56.43ต่อแสน ปชก.)รองลงมากลุ่มอายุ 55-64 ปี (42.27ต่อแสน ปชก.) และ 25-34ปี(38.21ต่อแสน ปชก.)</t>
  </si>
  <si>
    <t>CKD</t>
  </si>
  <si>
    <t>ผู้ป่วย CKD ได้รับการดูแลและคัดกรองเพิ่มขึ้น</t>
  </si>
  <si>
    <t>1.ร้อยละของผู้ป่วยCKD ที่มีอัตราการลดลงของ eGFR&lt;4ml/min/1.73m2/yR</t>
  </si>
  <si>
    <t>ปี 59 = 59.2,ปี 60 = 66.15</t>
  </si>
  <si>
    <t>2.ร้อยละของผู้ป่วยเบาหวาน ความดันโลหิตสูงได้รับการคัดกรองโรคไตเรื้อรัง</t>
  </si>
  <si>
    <t>ปี 59 = 76.48,ปี 60 = 79.20</t>
  </si>
  <si>
    <t>จมน้ำ</t>
  </si>
  <si>
    <t>อัตราการจมน้ำมีแนวโน้มเพิ่มขึ้น</t>
  </si>
  <si>
    <t>อัตราต่อแสนประชากร ปี 59 = 7.76, ปี 60 = 10.86 พบมากที่สุด ใน ต.ปะตง</t>
  </si>
  <si>
    <t xml:space="preserve"> =4.66, ต.ทรายขาว = 3.10, ต.ทุ่งขนาน = 1.55 พบมากในกลุ่มเด็กนักเรียน</t>
  </si>
  <si>
    <t>ยาเสพติด</t>
  </si>
  <si>
    <t>เป้าหมาย 25 คนต่อปี พบผู้มารักษามีแนวโน้มมากขึ้น</t>
  </si>
  <si>
    <t>ข้อมูลพบสูงสุดที่ ต.ปะตง ร้อยละ 48 รองลงมา ต.ทรายขาว ร้อยละ 16 และต.สะตอน</t>
  </si>
  <si>
    <t>ปี59 = 34 คน คิดเป็น ร้อยละ 136</t>
  </si>
  <si>
    <t xml:space="preserve">ร้อยละ12 กลุ่มอายุที่พบมากที่สุด คือ อายุ18-24 ปี ร้อยละ32.05           รองลงมา </t>
  </si>
  <si>
    <t>ปี60 = 78 คน คิดเป็น ร้อยละ 312</t>
  </si>
  <si>
    <t>อายุ 12-17 ปี ร้อยละ 21.79 และอายุ 30-34 ปี ร้อยละ 17.95 อาชีพที่พบมากที่สุด</t>
  </si>
  <si>
    <t>คือ อาชีพผู้ใช้แรงงาน ร้อยละ 38.46 รองลงมาอาชีพเกษตรกร ร้อยละ 21.79 และ</t>
  </si>
  <si>
    <t>อาชีพรับจ้าง ร้อยละ 19.23</t>
  </si>
  <si>
    <t>อัตราการฆ่าตัวตายสำเร็จ</t>
  </si>
  <si>
    <t>อัตราการฆ่าตัวคายเพิ่มขึ้น</t>
  </si>
  <si>
    <t>ไข้เลือดออก</t>
  </si>
  <si>
    <t xml:space="preserve">จากข้อมูลระบาดวิทยา ค่ากลางอัตราป่วย(median)ย้อนหลัง 5 ปี พบอัตราป่วยไข้เลือดออกคิดเป็น 260 ต่อแสนประชากรสูงกว่าเกณฑ์ 50  ต่อประชากรแสนคน ปี2560  มีผู้ป่วยโรคไข้เลือดออกรวมจำนวนทั้งสิ้น 284 ราย คิดเป็นอัตราป่วย  53.97 ต่อประชากรแสนคน ไม่มีรายงานผู้เสียชีวิต อายุที่พบสูงสุดคือกลุ่มอายุ 10-14 ปี   </t>
  </si>
  <si>
    <t>วัณโรค</t>
  </si>
  <si>
    <t xml:space="preserve">ปีงบประมาณ 2560  จันทบุรี มีจำนวนผู้ป่วยวัณโรคดื้อยาสะสม สูงเป็นลำดับ 2 ของเขตบริการสุขภาพที่ 6จำนวน 22 ราย คิดเป็นร้อยละ 18.85  มีอัตราป่วยวัณโรค 113.45 ต่อประชากรแสนคน ต่ำกว่าค่าประมาณ ของระดับประเทศที่ อัตรา 172 ต่อประชากรแสนคน มีอัตราป่วยตาย ร้อยละ 7.48 ส่วนใหญ่ตายจากสาเหตุโรคเรื้อรังและสูงอายุ เกินเป้าหมาย ร้อยละ 5  มีอัตราการขาดยา คิดเป็นร้อยละ 4.98  เกินค่าเป้าหมาย ขาดยา=0  และ    ประกอบกับมีนโยบายเร่งรัดมาตรการควบคุมโรควัณโรคเพื่อถวายเป็นการเฉลิมพระเกียรติของในหลวงรัชการที่ 10 </t>
  </si>
  <si>
    <t>Influenza</t>
  </si>
  <si>
    <t xml:space="preserve">มีอัตราป่วยสูง เกินค่ามัธยฐาน5 ปี ย้อยหลัง ตั้งแต่เม.ย. 2560  มีผู้ป่วยทั้งสิ้น 2,817 ราย  คิดเป็นอัตราป่วย 535.32  ต่อประชากรแสนคน อายุที่พบสูงสุดคือกลุ่มอายุ  0 - 4 ปี  ไม่มีรายงานผู้ป่วยเสียชีวิต  โดยเฉพาะศูนย์เด็กเล็กและโรงเรียน พบการระบาดเป็นกลุ่มก้อนหลายเหตุการณ์  มักพบการระบาดสูงช่วงเดือน พ.ค.-ก.ค. ของทุกปี </t>
  </si>
  <si>
    <t>Hand,foot and mouth disease</t>
  </si>
  <si>
    <t xml:space="preserve">มีผู้ป่วยโรค HFM จำนวนทั้งสิ้น 1,493 ราย  คิดเป็นอัตราป่วย 283.72  ต่อประชากรแสนคน รายงานผู้ป่วยเสียชีวิต 1 ราย อายุที่พบสูงสุดคือกลุ่มอายุ  0 - 4 ปี    พบการระบาดช่วงเดือนพ.ค.ของทุกปี </t>
  </si>
  <si>
    <t>เป็นพื้นที่ชายแดนที่มีการระบาดของโรคสูง</t>
  </si>
  <si>
    <t>แผนบูรณาการกิจกรรมสร้างสุขภาพเชิงรุกในชุมชน  ปีงบประมาณ 2561</t>
  </si>
  <si>
    <t>ตำบลทุ่งขนาน  อำเภอสอยดาว  จังหวัดจันทบุรี</t>
  </si>
  <si>
    <t>จำนวนคน</t>
  </si>
  <si>
    <t>พื้นที่ดำเนินการ</t>
  </si>
  <si>
    <t>ผู้รับผิดชอบหลัก</t>
  </si>
  <si>
    <t>(สถานที่จัดกิจกรรม)</t>
  </si>
  <si>
    <t>(ระบุ วดป.)</t>
  </si>
  <si>
    <t>1. ชั่งน้ำหนัก/วัดส่วนสูง/วัดรอบเอว</t>
  </si>
  <si>
    <t>ประชาชนอายุ 15 ปีขึ้นไป</t>
  </si>
  <si>
    <t>อบต.ทุ่งขนาน</t>
  </si>
  <si>
    <t>18-19 พ.ย. 2560</t>
  </si>
  <si>
    <t>รพ.สต.ทุ่งขนาน</t>
  </si>
  <si>
    <t xml:space="preserve"> -กองทุนสุขภาพ</t>
  </si>
  <si>
    <t>2. วัดระดับความดันโลหิต</t>
  </si>
  <si>
    <t>รพ.สต.เตาถ่าน</t>
  </si>
  <si>
    <t>ตำบลทุ่งขนาน</t>
  </si>
  <si>
    <t>3. ตรวจระดับน้ำตาลในเลือด</t>
  </si>
  <si>
    <t>รพ.สต.เขาสะท้อน</t>
  </si>
  <si>
    <t>อสม.ทุ่งขนาน</t>
  </si>
  <si>
    <t xml:space="preserve"> -อบต.ทุ่งขนาน</t>
  </si>
  <si>
    <t>4. ตรวจหาสารเคมีตกค้างในเลือด</t>
  </si>
  <si>
    <t>เกษตรกร/ปชช.ทั่วไป</t>
  </si>
  <si>
    <t>รพ.สต.หนองมะค่า</t>
  </si>
  <si>
    <t>รพ.สต.ใน อ.สอยดาว</t>
  </si>
  <si>
    <t>5. ตรวจวัดสายตา/ตรวจตา</t>
  </si>
  <si>
    <t xml:space="preserve">ผู้สูงอายุ </t>
  </si>
  <si>
    <t>ผู้ป่วยโรคเบาหวาน</t>
  </si>
  <si>
    <t>6. ตรวจมะเร็งเต้านม และมะเร็งปากมดลูก</t>
  </si>
  <si>
    <t>สตรีอายุ 30-60 ปี</t>
  </si>
  <si>
    <t>17-20 ก.พ. 2561</t>
  </si>
  <si>
    <t>สตรีอายุ 30-70 ปี</t>
  </si>
  <si>
    <t>7. ประเมินสุขภาพจิต</t>
  </si>
  <si>
    <t>ผู้ป่วยโรคเรื้อรัง 5 โรค</t>
  </si>
  <si>
    <t>8. ตรวจสอบสิทธิ์การรักษาพยาบาล</t>
  </si>
  <si>
    <t>ประชาชนทั่วไป</t>
  </si>
  <si>
    <t>9. บริการทันตกรรม</t>
  </si>
  <si>
    <t>10. ขึ้นทะเบียนสิทธิ์การรักษาพยาบาล</t>
  </si>
  <si>
    <t>11. ตรวจ/ประเมินเท้า</t>
  </si>
  <si>
    <t>12. บริการแพทย์แผนไทย/แพทย์ทางเลือก</t>
  </si>
  <si>
    <t>13. บริการฟื้นฟูสมรรถภาพ (กายภาพบำบัด)</t>
  </si>
  <si>
    <t>ตำบลทับช้าง  อำเภอสอยดาว  จังหวัดจันทบุรี</t>
  </si>
  <si>
    <t>เทศบาลทับช้าง</t>
  </si>
  <si>
    <t>12 - 13 พ.ย. 2560</t>
  </si>
  <si>
    <t>รพ.สต.ไทรงาม</t>
  </si>
  <si>
    <t>กองทุนฯ ต.ทับช้าง</t>
  </si>
  <si>
    <t>รพ.สต.ในอำเภอสอยดาว</t>
  </si>
  <si>
    <t>ตำบลสะตอน  อำเภอสอยดาว  จังหวัดจันทบุรี</t>
  </si>
  <si>
    <t>ศาลาประชาคม หมู่ 1</t>
  </si>
  <si>
    <t xml:space="preserve"> 14 ตุลาคม 2560</t>
  </si>
  <si>
    <t>รพ.สต.บ้านสะตอน</t>
  </si>
  <si>
    <t xml:space="preserve"> - กองทุนสุขภาพ</t>
  </si>
  <si>
    <t>ศาลาวัดป่าข้าวโพด</t>
  </si>
  <si>
    <t xml:space="preserve"> 15 ตุลาคม 2560</t>
  </si>
  <si>
    <t>รพ.สต.บ้านสวนส้ม</t>
  </si>
  <si>
    <t>ตำบลสะตอน</t>
  </si>
  <si>
    <t>บ้านผู้ใหญ่</t>
  </si>
  <si>
    <t xml:space="preserve"> 16 ตุลาคม 2560</t>
  </si>
  <si>
    <t>กรรมการกองทุน</t>
  </si>
  <si>
    <t>อบต. สะตอน</t>
  </si>
  <si>
    <t>ศาลาประชาคมหมู่ 4</t>
  </si>
  <si>
    <t xml:space="preserve"> 19 ตุลาคม 2560</t>
  </si>
  <si>
    <t>ศาลาประชาคมหมู่ 5</t>
  </si>
  <si>
    <t xml:space="preserve"> 20 ตุลาคม 2560</t>
  </si>
  <si>
    <t>ศาลาประชาคมหมู่ 6</t>
  </si>
  <si>
    <t xml:space="preserve"> 21 ตุลาคม 2560</t>
  </si>
  <si>
    <t>ศาลาประชาคมหมู่ 7</t>
  </si>
  <si>
    <t xml:space="preserve"> 22 ตุลาคม 2560</t>
  </si>
  <si>
    <t>ศาลาประชาคมหมู่ 8</t>
  </si>
  <si>
    <t xml:space="preserve"> 26 ตุลาคม 2560</t>
  </si>
  <si>
    <t xml:space="preserve"> 27 ตุลาคม 2560</t>
  </si>
  <si>
    <t>ศาลาวัดสะตอน หมู่10</t>
  </si>
  <si>
    <t xml:space="preserve"> 28 ตุลาคม 2560</t>
  </si>
  <si>
    <t xml:space="preserve"> 29 ตุลาคม 2560</t>
  </si>
  <si>
    <t>ศาลาประชาคมหมู่ 12</t>
  </si>
  <si>
    <t xml:space="preserve"> 30 ตุลาคม 2560</t>
  </si>
  <si>
    <t>ตำบลทรายขาว  อำเภอสอยดาว  จังหวัดจันทบุรี</t>
  </si>
  <si>
    <t>อบต.ทรายขาว</t>
  </si>
  <si>
    <t>20-21 ธ.ค.2560</t>
  </si>
  <si>
    <t>รพ.สต.ทรายขาว</t>
  </si>
  <si>
    <t xml:space="preserve"> -อบต.ทรายขาว</t>
  </si>
  <si>
    <t>รพ.สต.บ้านปะตง</t>
  </si>
  <si>
    <t>ต.ทรายขาว</t>
  </si>
  <si>
    <t>อสม.ต.ทรายขาว</t>
  </si>
  <si>
    <t>ตำบลปะตง  อำเภอสอยดาว  จังหวัดจันทบุรี</t>
  </si>
  <si>
    <t>อบต.ปะตง</t>
  </si>
  <si>
    <t>15-16 ต.ค. 2560</t>
  </si>
  <si>
    <t>PCU รพ.สอยดาว</t>
  </si>
  <si>
    <t xml:space="preserve"> -อบต.ปะตง</t>
  </si>
  <si>
    <t>29-30 ต.ค. 2560</t>
  </si>
  <si>
    <t>รพ.สต.ตาเรือง</t>
  </si>
  <si>
    <t xml:space="preserve"> 12 ก.พ. 2561</t>
  </si>
  <si>
    <t>รพ.สต.กระทิงทอง</t>
  </si>
  <si>
    <t>ตำบลปะตง</t>
  </si>
  <si>
    <t xml:space="preserve"> 22 ม.ค. 2561</t>
  </si>
  <si>
    <t xml:space="preserve"> 29 ม.ค. 2561</t>
  </si>
  <si>
    <t>รวมทั้งหมด (คน)</t>
  </si>
  <si>
    <t>ทับช้าง</t>
  </si>
  <si>
    <t>สะตอน</t>
  </si>
  <si>
    <t>ทรายขาว</t>
  </si>
  <si>
    <t>ปะตง</t>
  </si>
  <si>
    <t>ทุ่งขนาน</t>
  </si>
  <si>
    <t>ทีมสนับสนุนร่วม</t>
  </si>
  <si>
    <t>ดำเนินงาน</t>
  </si>
  <si>
    <t>1.3 ซื้อพัสดุสนับสนุนการจัดบริการ</t>
  </si>
  <si>
    <t xml:space="preserve"> 2 ตัว</t>
  </si>
  <si>
    <t>1.3.3 ชาร์ทผู้ป่วย</t>
  </si>
  <si>
    <t>1.3.4 โต๊ะทำงาน</t>
  </si>
  <si>
    <t>1.3.5 เก้าอี้สำนักงาน</t>
  </si>
  <si>
    <t xml:space="preserve"> 4 ตัว</t>
  </si>
  <si>
    <t>1.1ขอรับการสนับสนุนปรับปลี่ยนอุปกรณ์ประหยัดพลังงาน                                   1.1เปลี่ยนหลอด LED                             1.2เปลี่ยนเครื่องปรับอากาศ                    1.3ติดตั้ง Solar  Rooftop</t>
  </si>
  <si>
    <t>50 ต้น</t>
  </si>
  <si>
    <t>1 ครั้ง/ปี</t>
  </si>
  <si>
    <t>ตค. มค. พค. กย.61</t>
  </si>
  <si>
    <t>1 เครื่อง</t>
  </si>
  <si>
    <t>นวพร</t>
  </si>
  <si>
    <t>ใช้ร่วมกับA40</t>
  </si>
  <si>
    <t>A39  โครงการพัฒนาคุณภาพ รพ.สต.</t>
  </si>
  <si>
    <t xml:space="preserve">พัฒนาคุณภาพบริการตามเกณฑ์มาตรฐาน </t>
  </si>
  <si>
    <t>3 ตัว</t>
  </si>
  <si>
    <t>2 ถัง</t>
  </si>
  <si>
    <t xml:space="preserve">1 เครื่อง </t>
  </si>
  <si>
    <t>1 แห่ง</t>
  </si>
  <si>
    <t>1 ครั้ง</t>
  </si>
  <si>
    <t>อุดมศักดิ์</t>
  </si>
  <si>
    <t>2 กล่อง</t>
  </si>
  <si>
    <t>1 กล่อง</t>
  </si>
  <si>
    <t>5 เครื่อง</t>
  </si>
  <si>
    <t>4 ตู้</t>
  </si>
  <si>
    <t>5 จุด</t>
  </si>
  <si>
    <t>3 จุด</t>
  </si>
  <si>
    <t>2 จุด</t>
  </si>
  <si>
    <t>19 รายการ</t>
  </si>
  <si>
    <t>การบริการและกำกับแผนการเงิน (Planfin)</t>
  </si>
  <si>
    <t>จัดบริการ/สนับสนุนการจัดบริการ</t>
  </si>
  <si>
    <t>ม.ค.-มิ.ย.62</t>
  </si>
  <si>
    <t>20000(ใช้เงินร่วมกับA40)</t>
  </si>
  <si>
    <t>10000(ใช้เงินร่วมกับA40)</t>
  </si>
  <si>
    <t>อบรมหลักสูตรการป้องกัน และระงับการแพร่เชื้อหรืออันตรายที่อาจเกิดจากมูลฝอยติดเชื้อ</t>
  </si>
  <si>
    <t>สัญญา</t>
  </si>
  <si>
    <t>50 กก</t>
  </si>
  <si>
    <t>40 กระปุก</t>
  </si>
  <si>
    <t>52 ป้าย</t>
  </si>
  <si>
    <t>จินดาพร/สัญญา</t>
  </si>
  <si>
    <t>20 คน</t>
  </si>
  <si>
    <t xml:space="preserve">20 คน </t>
  </si>
  <si>
    <t>มค. - สค. 61</t>
  </si>
  <si>
    <t>ทิพย์วรรณ</t>
  </si>
  <si>
    <t>ใช้วงบร่วมA40</t>
  </si>
  <si>
    <t>1. การพัฒนาบริการทางการแพทย์ระดับปฐมภูมิ โดยเน้นการจัดบริการคลินิคหมอครอบครัว</t>
  </si>
  <si>
    <t xml:space="preserve">    (Primary care cluster)ในทุก รพ.สต. อย่างมีมาตรฐาน และการพัฒนาขีดความสามารถทางการแพทย์</t>
  </si>
  <si>
    <t xml:space="preserve">    โดยเน้นการดูแลผู้ป่วยโรคเรื้อรัง ผู้สูงอายุ และอนามัยแม่และเด็ก</t>
  </si>
  <si>
    <t>2. พัฒนาระบบการบริการการแพทย์ฉุกเฉิน ที่มีมาตรฐาน ปลอดภัย รวดเร็ว บูรณาร่วมกับท้องถิ่นในการบริการ</t>
  </si>
  <si>
    <t xml:space="preserve">    อย่างมืออาชีพ ให้มีการจัดทำระบบแผนที่ชุมชน นำระบบ ระบบระบุตำแหน่งบนพื้นโลก (Global Positioning</t>
  </si>
  <si>
    <t xml:space="preserve">    System) มาใช้ในการค้นหาบ้านผู้รับบริการการแพทย์ฉุกเฉิน มีการสนับสนุนให้เกิดพลังประชาชนผลักดันให้เกิด</t>
  </si>
  <si>
    <t xml:space="preserve">    ระบบบริการการแพทย์ฉุกเฉินครอบคลุมทุกตำบล</t>
  </si>
  <si>
    <t xml:space="preserve">3. พัฒนาการฟื้นฟูสุขภาพอำเภอสอยดาว ที่เน้นการดูแลผู้ป่วยระยะยาวที่บ้านและชุมชนที่เป็นองค์รวม (กาย จิต </t>
  </si>
  <si>
    <t xml:space="preserve">    สังคม และจิตวิญญาณ)และทันสมัยด้วยนวัตกรรมดิจิทัลโฮมวอร์ด</t>
  </si>
  <si>
    <r>
      <rPr>
        <b/>
        <sz val="19"/>
        <rFont val="TH SarabunIT๙"/>
        <family val="2"/>
      </rPr>
      <t>ส่วนราชการ</t>
    </r>
    <r>
      <rPr>
        <sz val="16"/>
        <rFont val="TH SarabunIT๙"/>
        <family val="2"/>
      </rPr>
      <t xml:space="preserve"> กลุ่มงานประกันสุขภาพ ยุทธศาตร์ และสารสนเทศองค์รวม โรงพยาบาลสอยดาว โทร 039381376-7 ต่อ 149</t>
    </r>
  </si>
  <si>
    <r>
      <rPr>
        <b/>
        <sz val="19"/>
        <rFont val="TH SarabunIT๙"/>
        <family val="2"/>
      </rPr>
      <t>เรื่อง</t>
    </r>
    <r>
      <rPr>
        <sz val="16"/>
        <rFont val="TH SarabunIT๙"/>
        <family val="2"/>
      </rPr>
      <t xml:space="preserve"> ขออนุมัติแผนปฏิบัติการพัฒนาสุขภาพ ของเครือข่ายบริการสุขภาพอำเภอสอยดาว ประจำปีงบประมาณ 2561</t>
    </r>
  </si>
  <si>
    <t xml:space="preserve">ด้วย เครือข่ายบริการสุขภาพอำเภอสอยดาว  ประกอบด้วยโรงพยาบาลสอยดาว  สำนักงานสาธารณสุขอำเภอสอยดาว และโรงพยาบาลส่งเสริมสุขภาพตำบลในเครือข่าย จำนวน 11 แห่ง </t>
  </si>
  <si>
    <t>ได้ร่วมกันจัดทำแผนปฏิบัติการพัฒนาสุขภาพเครือข่ายบริการสุขภาพอำเภอสอยดาว  ประจำปีงบประมาณ 2561  เสร็จเรียบร้อยแล้ว รายละเอียดตามเอกสารที่แนบมาพร้อมนี้</t>
  </si>
  <si>
    <t>จึงเรียนมาเพื่อโปรดพิจารณา หากเห็นชอบโปรดลงนามอนุมัติแผนปฏิบัติการพัฒนสุขภาพของเครือข่ายบริการสุขภาพอำเภอสอยดาว    ปีงบประมาณ 2561  เพื่อดำเนินการต่อไป</t>
  </si>
  <si>
    <t>ผู้อำนวยการโรงพยาบาลสอยดาว</t>
  </si>
  <si>
    <t xml:space="preserve">    (  นายธวัช คงคาลัย )</t>
  </si>
  <si>
    <t xml:space="preserve">       ประธานเครือข่ายบริการสุขภาพอำเภอสอยดาว</t>
  </si>
  <si>
    <t xml:space="preserve">     (  นายสมคิด ตันประวัติ )</t>
  </si>
  <si>
    <t xml:space="preserve">    สาธารณสุขอำเภอสอยดาว</t>
  </si>
  <si>
    <t>ใช้งบร่วมA40</t>
  </si>
  <si>
    <t>โครงการ (46.1-14)</t>
  </si>
  <si>
    <t xml:space="preserve">K1ร้อยละของศูนย์ประสานการส่งต่อระดับจังหวัดและระดับอำเภอ ทำหน้าที่ในการประสานงานรับ- ส่งต่อผู้ป่วยตามแนวทางการพัฒนาและมีการใช้ระบบเทคโนโลยีสารสนเทศในการส่งต่อผู้ป่วย                          K2                        </t>
  </si>
  <si>
    <t>K2 ร้อยละของอำเภอผ่านมาตรฐานการจัดการเฝ้าระวังควบคุมโรคระหว่างประเทศ (IHR2005 )*</t>
  </si>
  <si>
    <t xml:space="preserve"> 5 ใบ</t>
  </si>
  <si>
    <t>1 ใบ</t>
  </si>
  <si>
    <t>มีค.62</t>
  </si>
  <si>
    <t xml:space="preserve"> - ปรับปรุงมาตรฐานการรับ-ส่งต่อผู้ป่วย ในจังหวัดและในเขตสุขภาพ </t>
  </si>
  <si>
    <t xml:space="preserve">  - พัฒนาโปรแกรมการรับ-ส่งต่อผู้ป่วยที่เชื่อมโยงกับทุกสถานบริการ</t>
  </si>
  <si>
    <t xml:space="preserve"> - เปิดบริการคลินิกเฉพาะทางนอกเวลา  </t>
  </si>
  <si>
    <t xml:space="preserve"> - จัดระบบบริการเพิ่มเศษ     (Convenience Service)     </t>
  </si>
  <si>
    <t xml:space="preserve"> - ปรับพฤติกรรมบริการในเจ้าหน้าที่ทุกระดับ  </t>
  </si>
  <si>
    <t xml:space="preserve"> - การสร้างสุขระหว่างรอรับบริการ</t>
  </si>
  <si>
    <t xml:space="preserve">K1 ร้อยละของโรงพยาบาล ผ่านมาตรฐานคุณภาพ ตามเกณฑ์ที่กำหนด                                               </t>
  </si>
  <si>
    <t xml:space="preserve">K2 ร้อยละของ รพ.สต.ที่ผ่านเกณฑ์การพัฒนาคุณภาพ รพ.สต.ติดดาว  </t>
  </si>
  <si>
    <t xml:space="preserve"> - พัฒนาโครงสร้างพื้นฐานให้มีความพร้อมเพื่อสนับสนุนการขับเคลื่อนโครงการเมืองสมุนไพร</t>
  </si>
  <si>
    <t xml:space="preserve">  - พัฒนาระบบบริหารจัดการและเทคโนโลยีสารสนเทศ</t>
  </si>
  <si>
    <t xml:space="preserve">  - สร้างเครือข่ายเกษตรกรและวิสาหกิจชุมชนที่เข้มแข็ง</t>
  </si>
  <si>
    <t xml:space="preserve">    - พัฒนาศักยภาพของเกษตรกร/วิสาหกิจชุมชน/ผู้ประกอบการรายย่อย</t>
  </si>
  <si>
    <t xml:space="preserve">    - สนับสนุนการส่งเสริมการปลูกพืชรูปสมุนไพรที่ได้คุณภาพมาตรฐาน</t>
  </si>
  <si>
    <t xml:space="preserve">    - ส่งเสริมและพัฒนาผลิตภัณฑ์สมุนไพร สร้างตราสินค้าให้เป็นที่รู้จัก</t>
  </si>
  <si>
    <t xml:space="preserve">    -พัฒนาผู้ประกอบการให้เป็นมืออาชีพ เพื่อขยายช่องทางการตลาดได้คุณภาพมาตรฐาน</t>
  </si>
  <si>
    <t xml:space="preserve">   - สนับสนุนการใช้ผลิตภัณฑ์สมุนไพรท้องถิ่น เพื่อสืบสานภูมิปัญญาไทย</t>
  </si>
  <si>
    <t xml:space="preserve">K1 ร้อยละของโรงพยาบาลที่ผ่านเกณฑ์บริการสุขภาพที่เป็นมิตร(Friendly Service)                                           </t>
  </si>
  <si>
    <t>K2 ร้อยละของรายได้ที่เพิ่มขึ้นจากการจัดบริการสุขภาพแก่ชาวต่างชาติ</t>
  </si>
  <si>
    <t xml:space="preserve">    - จัดตั้ง/ดำเนินการศูนย์บริการสุขภาพชาวต่างชาติ/ศูนย์ประสานงานนายจ้างแรงงานต่างด้าวที่โรงพยาบาลทุกแห่ง</t>
  </si>
  <si>
    <t xml:space="preserve">    - พัฒนาคุณภาพบริการตามมาตรฐานสุขภาพที่เป็นมิตร (Friendly Service)</t>
  </si>
  <si>
    <t xml:space="preserve">K1  ร้อยละผลงานวิจัย/นวัตกรรมด้านสุขภาพที่ให้หน่วยงานต่างๆนำไปใช้ให้เกิดประโยชน์             </t>
  </si>
  <si>
    <t xml:space="preserve">    - นำระบบ Application Home Health Care มาต่อยอด เช่น ระบบ Digital Home Ward ฯลฯ</t>
  </si>
  <si>
    <t xml:space="preserve">K1 ร้อยละของบุคคลากรที่ผ่านเกณฑ์ดัชนีชี้วัดความสุขไทย(Happinometer)                                             </t>
  </si>
  <si>
    <t xml:space="preserve"> - พัฒนาระบบการนำ (Leadership System) และเพิ่มประสิทธิภาพกลไกการตัดสินใจของผู้นำองค์กร บนพื้นฐานองค์ความรู้และข้อมูลเชิงประจักษ์</t>
  </si>
  <si>
    <t xml:space="preserve"> -  ลดขั้นตอน ความซ้ำซ้อน ความยุ่งยากของระบบงานภายใน (Lean Management) ไม่ให้เป็นอุปสรรคต่อการแปลงยุทธศาสตร์สู่การปฏิบัติ</t>
  </si>
  <si>
    <t xml:space="preserve"> เสริมสร้างความร่วมมือกับภาคีเครือข่ายโดยกลไก DHS / พชอ.ในการจัดการปัญหาสุขภาพ</t>
  </si>
  <si>
    <r>
      <t xml:space="preserve"> </t>
    </r>
    <r>
      <rPr>
        <sz val="14"/>
        <color rgb="FF000000"/>
        <rFont val="TH SarabunPSK"/>
        <family val="2"/>
      </rPr>
      <t xml:space="preserve">พัฒนาเครือข่ายสุขภาพระดับปฐมภูมิ  ( Primary Care Cluster) ให้เข็มแข็งและผลักดันให้เกิดการจัดบริการผู้ป่วยโรคเรื้อรังรายกรณีที่ รพ.สต.โดยใช้เทคโนโลยีสารสนเทศช่วยในการจัดบริการ </t>
    </r>
  </si>
  <si>
    <t xml:space="preserve"> พัฒนาความรู้ ความเข้าใจและทักษะในการดูแลสุขภาพให้แก่ทีมหมอครอบครัวตามเกณฑ์มาตรฐาน</t>
  </si>
  <si>
    <r>
      <t xml:space="preserve"> </t>
    </r>
    <r>
      <rPr>
        <sz val="14"/>
        <color rgb="FF000000"/>
        <rFont val="TH SarabunPSK"/>
        <family val="2"/>
      </rPr>
      <t>สร้างมาตรการเชิงรุกที่สามารถเจาะเข้าถึงในระดับชุมชน ครอบครัว และบุคคล เพื่อการแก้ปัญหา และการป้องกันโรคไม่ติดต่อเรื้อรัง ให้มีหมู่บ้านต้นแบบในทุกตำบลที่เข้าร่วมปฏิบัติการหยุดยั้งโรคเบาหวาน ความดันโลหิตสูง</t>
    </r>
  </si>
  <si>
    <t xml:space="preserve"> เสริมสร้างวัฒนธรรมการพึ่งตนเองทางสุขภาพ (Self Care Self Management)  ในกลุ่มประชาชนทั่วไป กลุ่มเสี่ยง ผู้ป่วย และครอบครัว เพื่อให้เกิด ค่านิยมสุขภาพ ใหม่ในระดับบุคคล ครอบครัว และชุมชน ให้เกิดผู้นำการเปลี่ยนแปลง (Healthy Change Agent:HCA)</t>
  </si>
  <si>
    <t xml:space="preserve"> ผลักดันวาระ NO NCD ระดับจังหวัด อำเภอ ตำบล</t>
  </si>
  <si>
    <t xml:space="preserve">K1 อัตราการป่วยด้วยโรคที่สำคัญของจังหวัดลดลง                         </t>
  </si>
  <si>
    <t>ใช้งบร่วมกับ A46.1</t>
  </si>
  <si>
    <t xml:space="preserve">K1 อัตราการป่วยด้วยโรคที่สำคัญของจังหวัดลดลง                       </t>
  </si>
  <si>
    <t xml:space="preserve"> สร้างระบบเครือข่ายการเฝ้าระวังและควบคุมป้องกันโรคตามวิถีของชุมชนให้มีคุณภาพมาตรฐาน</t>
  </si>
  <si>
    <r>
      <t xml:space="preserve"> </t>
    </r>
    <r>
      <rPr>
        <sz val="14"/>
        <color rgb="FF000000"/>
        <rFont val="TH SarabunPSK"/>
        <family val="2"/>
      </rPr>
      <t>เสริมสร้างความร่วมมือกับภาคีเครือข่ายโดยกลไก DHS / พชอ.ในการป้องกัน ควบคุมโรคติดต่อแบบครบวงจร</t>
    </r>
  </si>
  <si>
    <t xml:space="preserve"> พัฒนาระบบการเฝ้าระวังและการรายงานโรคของชุมชน</t>
  </si>
  <si>
    <t xml:space="preserve"> พัฒนาขีดความสามารถของอาสาสมัครหมู่บ้านและจิตอาสาชุมชนในการเป็นผู้เฝ้าระวังภัยคุกคามทางสุขภาพ      </t>
  </si>
  <si>
    <r>
      <t xml:space="preserve"> </t>
    </r>
    <r>
      <rPr>
        <sz val="14"/>
        <color rgb="FF000000"/>
        <rFont val="TH SarabunPSK"/>
        <family val="2"/>
      </rPr>
      <t>พัฒนาระบบการสื่อสารความรู้ผ่านหอกระจายข่าว ในระดับหมู่บ้าน</t>
    </r>
  </si>
  <si>
    <t>ใช้งบร่วมกับA46.2</t>
  </si>
  <si>
    <r>
      <t xml:space="preserve"> </t>
    </r>
    <r>
      <rPr>
        <sz val="14"/>
        <color rgb="FF000000"/>
        <rFont val="TH SarabunPSK"/>
        <family val="2"/>
      </rPr>
      <t xml:space="preserve">พัฒนาระบบการสื่อสารความรู้ผ่านหอกระจายข่าว ในระดับหมู่บ้าน </t>
    </r>
  </si>
  <si>
    <t xml:space="preserve"> สนับสนุนการจัดทำวาระหมู่บ้านด้านการป้องกันควบคุมโรคและภัยสุขภาพ        </t>
  </si>
  <si>
    <t>ใช้งบร่วมกับA46.3</t>
  </si>
  <si>
    <t xml:space="preserve"> สร้างทักษะในการจัดการสุขภาพภาคประชาชน</t>
  </si>
  <si>
    <r>
      <t xml:space="preserve"> </t>
    </r>
    <r>
      <rPr>
        <sz val="14"/>
        <color rgb="FF000000"/>
        <rFont val="TH SarabunPSK"/>
        <family val="2"/>
      </rPr>
      <t>พัฒนาจิตอาสาเฉพาะกิจตามแนวทางการทำดีด้วยหัวใจของสมเด็จพระเจ้าอยู่หัวรัชกาลที่ 10</t>
    </r>
  </si>
  <si>
    <t xml:space="preserve"> การพัฒนาวาระสุขภาพจิตอาสาเพื่อการดูแลสุขภาพผู้มีภาวะพึ่งพิง ทำดีด้วยหัวใจ   ด้วยกลไกประชารัฐ</t>
  </si>
  <si>
    <t xml:space="preserve"> สนับสนุนการจัดทำแผนชุมชน   และผลักดันให้บรรจุในแผนพัฒนาท้องถิ่น          </t>
  </si>
  <si>
    <r>
      <t xml:space="preserve"> </t>
    </r>
    <r>
      <rPr>
        <sz val="14"/>
        <color rgb="FF000000"/>
        <rFont val="TH SarabunPSK"/>
        <family val="2"/>
      </rPr>
      <t xml:space="preserve">จัดตั้ง/ พัฒนาศูนย์เรียนรู้การจัดการสุขภาพชุมชนแบบครบวงจรโดยกระบวนการมีส่วนร่วม    </t>
    </r>
  </si>
  <si>
    <t xml:space="preserve"> สนับสนุนการจัดทำนโยบายสุขภาพในชุมชนด้วยธรรมนูญสุขภาพ </t>
  </si>
  <si>
    <t xml:space="preserve"> สร้างค่านิยมและวัฒนธรรมทางสุขภาพในชุมชน</t>
  </si>
  <si>
    <t>ใช้งบท้องถื่น</t>
  </si>
  <si>
    <t>ใช้งบร่วมกับA46.5</t>
  </si>
  <si>
    <t xml:space="preserve"> ส่งเสริมการจัดการสิ่งแวดล้อมและภัยสุขภาพภาคประชาชน  ชุมชนและหน่วยงาน</t>
  </si>
  <si>
    <r>
      <t xml:space="preserve"> </t>
    </r>
    <r>
      <rPr>
        <sz val="14"/>
        <color rgb="FF000000"/>
        <rFont val="TH SarabunPSK"/>
        <family val="2"/>
      </rPr>
      <t xml:space="preserve">การกำหนดมาตรการทางสังคม ชุมชน และท้องถิ่น  </t>
    </r>
  </si>
  <si>
    <t xml:space="preserve"> เพิ่มประสิทธิภาพการจัดการสิ่งแวดล้อม ระบบEHA </t>
  </si>
  <si>
    <t>การบังคับใช้กฎหมาย ข้อกำหนด/ ระเบียบของท้องถิ่น/ ชุมชน</t>
  </si>
  <si>
    <r>
      <t>1.2ทำป้ายบ่งชี้ CO</t>
    </r>
    <r>
      <rPr>
        <vertAlign val="subscript"/>
        <sz val="14"/>
        <rFont val="TH SarabunPSK"/>
        <family val="2"/>
      </rPr>
      <t xml:space="preserve">2 </t>
    </r>
    <r>
      <rPr>
        <sz val="14"/>
        <rFont val="TH SarabunPSK"/>
        <family val="2"/>
      </rPr>
      <t>ติดต้นไม้</t>
    </r>
  </si>
  <si>
    <t>ใช้งบร่วมA46.5</t>
  </si>
  <si>
    <t xml:space="preserve"> พัฒนาระบบดิจิทัลเพื่อเพิ่มประสิทธิภาพการจัดบริการสุขภาพ                             -  - พัฒนาแอพพลิเคชั่นในการรักษา/คัดกรองโรคเบื้องต้น(ที่พบบ่อย) เพื่อลดความแออัดในสถานบริการ                                    - พัฒนาเว็บไซด์เพื่อรองรับการนัดหมาย จองคิวบริการ</t>
  </si>
  <si>
    <r>
      <t xml:space="preserve"> </t>
    </r>
    <r>
      <rPr>
        <sz val="14"/>
        <color rgb="FF000000"/>
        <rFont val="TH SarabunPSK"/>
        <family val="2"/>
      </rPr>
      <t xml:space="preserve">การพัฒนาระบบการส่งต่อผู้ป่วยแบบไร้รอยต่อ   </t>
    </r>
  </si>
  <si>
    <t xml:space="preserve"> การจัดบริการสุขภาพเชิงรุก      </t>
  </si>
  <si>
    <t xml:space="preserve"> การส่งเสริมในทุกสถานบริการสุขภาพให้มีอัตลักษณ์ของการบริการด้วยหัวใจความเป็นมนุษย์</t>
  </si>
  <si>
    <t>ใช้งบร่วมกับA40</t>
  </si>
  <si>
    <t>มค.-มีค.61</t>
  </si>
  <si>
    <t>ธนภัทร</t>
  </si>
  <si>
    <t>ใช้งบร่วมกับA16</t>
  </si>
  <si>
    <t>1 คลินิก</t>
  </si>
  <si>
    <t>ตค.61</t>
  </si>
  <si>
    <t>กานตร์สิรี</t>
  </si>
  <si>
    <t>2 ระบบ</t>
  </si>
  <si>
    <t>ชลดา/ดวงสมร</t>
  </si>
  <si>
    <t>มรกต</t>
  </si>
  <si>
    <t>ใช้งบปี62</t>
  </si>
  <si>
    <t>ชี้แจงแนวทางการวัดดัชนีความสุขและนำไปใช้</t>
  </si>
  <si>
    <t>การสำรวจข้อมูล</t>
  </si>
  <si>
    <t>การวิเคราะห์  สังเคราะห์ข้อมูล และนำเสนอต่อผู้บริหาร</t>
  </si>
  <si>
    <t>การทำแผนพัฒนาความสุขคนทำงาน</t>
  </si>
  <si>
    <t>การใช้แผนพัฒนาความสุขคนทำงาน</t>
  </si>
  <si>
    <t>2 รพ.สต.</t>
  </si>
  <si>
    <t>มค.-พค.61</t>
  </si>
  <si>
    <t>ชวนชม</t>
  </si>
  <si>
    <t xml:space="preserve"> การพัฒนาคุณภาพหน่วยบริการตามมาตรฐาน JCI, HA, รพ.สต.ติดดาว</t>
  </si>
  <si>
    <r>
      <t xml:space="preserve"> </t>
    </r>
    <r>
      <rPr>
        <sz val="14"/>
        <color rgb="FF000000"/>
        <rFont val="TH SarabunPSK"/>
        <family val="2"/>
      </rPr>
      <t xml:space="preserve"> การพัฒนารูปแบบบริการตามแผนพัฒนาระบบบริการสุขภาพ (SP)</t>
    </r>
  </si>
  <si>
    <t xml:space="preserve"> การพัฒนาศูนย์ความเป็นเลิศทางการแพทย์ด้านโรคหัวใจและมะเร็ง</t>
  </si>
  <si>
    <t>ตค.-ธค.61</t>
  </si>
  <si>
    <t>เกษร</t>
  </si>
  <si>
    <t>13 แห่ง</t>
  </si>
  <si>
    <t>ใช้งบร่วมกับA46.9</t>
  </si>
  <si>
    <t xml:space="preserve"> - อบรมเครือข่ายแพทย์แผนไทยเพื่อการดูแลส่งเสริมสุขภาพผู้สูงอายุโรคข้อเข่าเสื่อม</t>
  </si>
  <si>
    <t xml:space="preserve">   - จัดตั้ง/ดำเนินงานศูนย์ประสานงานเครือข่ายประชาคมอาเซียน ด้านสาธารณสุข (ศคอส.) ระดับอำเภอ</t>
  </si>
  <si>
    <t>ตค.60</t>
  </si>
  <si>
    <t>วิรัช</t>
  </si>
  <si>
    <t xml:space="preserve"> การพัฒนาศักยภาพสถานบริการ</t>
  </si>
  <si>
    <t xml:space="preserve"> การสร้างมูลค่าเพิ่มในการให้บริการ</t>
  </si>
  <si>
    <t xml:space="preserve"> การพัฒนาศักยภาพบุคลากรสาธารณสุขให้มีความเชี่ยวชาญและสมรรถนะสากล</t>
  </si>
  <si>
    <t xml:space="preserve"> การพัฒนาโครงสร้างและกลไกการขับเคลื่อนงาน</t>
  </si>
  <si>
    <t>ตค.-ธค.60</t>
  </si>
  <si>
    <t xml:space="preserve">    - จ้างล่ามภาษาต่างประเทศ</t>
  </si>
  <si>
    <t>ธค.60-กย.61</t>
  </si>
  <si>
    <t xml:space="preserve"> พัฒนาศักยภาพทีมบริหารเพื่อการนำองค์กรและเสริมสร้างขีดความสามารถในการนำพาองค์กรก้าวสู่ประชาคมอาเซียน</t>
  </si>
  <si>
    <t xml:space="preserve"> สร้างทีมนำในการขับเคลื่อนยุทธศาสตร์ขององค์กร </t>
  </si>
  <si>
    <t xml:space="preserve"> การบริหารยุทธศาสตร์สุขภาพแบบหนึ่งเดียวเชื่อมโยงในทุกระดับ</t>
  </si>
  <si>
    <t xml:space="preserve"> พัฒนาระบบข้อมูลสารสนเทศและศูนย์ข้อมูลกลางด้านสุขภาพ</t>
  </si>
  <si>
    <r>
      <t xml:space="preserve"> </t>
    </r>
    <r>
      <rPr>
        <sz val="14"/>
        <color rgb="FF000000"/>
        <rFont val="TH SarabunPSK"/>
        <family val="2"/>
      </rPr>
      <t xml:space="preserve">ผลักดันปัญหาและผลกระทบต่อสุขภาพเป็นวาระระดับ อำเภอ ตำบล </t>
    </r>
  </si>
  <si>
    <t>ใช้วบร่วมกับA46.11</t>
  </si>
  <si>
    <t>ใช้งบร่วมกับA46.11</t>
  </si>
  <si>
    <t>กพ.-เมย.61</t>
  </si>
  <si>
    <t>ประภัสสร</t>
  </si>
  <si>
    <t>ใช้วบร่วมกับA46.12</t>
  </si>
  <si>
    <t>เพิ่มประสิทธิภาพการนำองค์กรด้วยทีมนำที่มีคุณภาพสูงและใช้แผนยุทธศาสตร์ในการขับเคลื่อนองค์กร</t>
  </si>
  <si>
    <t xml:space="preserve"> พัฒนาการบริหารตามแนวทางเกณฑ์รางวัลคุณภาพแห่งชาติ ตามแนวทาง Governance Excellence</t>
  </si>
  <si>
    <t xml:space="preserve"> สร้างธรรมาภิบาลในองค์กรและความเข้มแข็งทางการเงินการคลังด้วยหลักปรัชญาเศรษฐกิจพอเพียง</t>
  </si>
  <si>
    <t xml:space="preserve"> ส่งเสริม สนับสนุนการแสวงหาความร่วมมือจากองค์กรสุขภาพ และองค์กรที่เกี่ยวข้องทั้งในและต่างประเทศ</t>
  </si>
  <si>
    <t xml:space="preserve"> การบริหารจัดการความเสี่ยงและเพิ่มประสิทธิภาพระบบควบคุมกำกับ</t>
  </si>
  <si>
    <t xml:space="preserve"> - พัฒนาบุคลากรมีความรู้ด้านกฎหมาย</t>
  </si>
  <si>
    <t>ใช้งบร่วมกับA46.13</t>
  </si>
  <si>
    <t>1 แผน</t>
  </si>
  <si>
    <t>พย.60</t>
  </si>
  <si>
    <r>
      <t xml:space="preserve"> </t>
    </r>
    <r>
      <rPr>
        <sz val="14"/>
        <color rgb="FF000000"/>
        <rFont val="TH SarabunPSK"/>
        <family val="2"/>
      </rPr>
      <t>สร้างรูปแบบการใช้ประโยชน์ร่วมกันของบุคลากรที่มีความรู้ความสามารถสูงทั้งบุคลากรทางการแพทย์และบุคลากรสายสนับสนุนในรูปแบบ HR Sharing</t>
    </r>
  </si>
  <si>
    <t xml:space="preserve"> พัฒนาระบบบริหารและทรัพยากรบุคคลโดยให้ความสำคัญกับการเสริมสร้างสมรรถนะการพัฒนาผลการปฏิบัติงาน</t>
  </si>
  <si>
    <t xml:space="preserve">พัฒนาหลักสูตรที่มีความจำเป็นของภารกิจ รองรับยุทธศาสตร์การพัฒนาของจังหวัด ตาม Service plan </t>
  </si>
  <si>
    <t xml:space="preserve"> สร้างค่านิยมร่วมบุคลากรสาธารณสุขของจังหวัดสู่วัฒนธรรมที่เข้มแข็ง   และความผูกพันในองค์กรผ่านกิจกรรมกลุ่มสัมพันธ์</t>
  </si>
  <si>
    <t xml:space="preserve"> สร้างเสริมพฤติกรรมสุขภาพที่เป็นแบบอย่าง และการคุ้มครองสุขภาวะของบุคลากรจากการปฏิบัติงาน</t>
  </si>
  <si>
    <t xml:space="preserve"> ยกย่องเชิดชูเกียรติแก่บุคลากรคุณภาพ</t>
  </si>
  <si>
    <r>
      <t xml:space="preserve"> </t>
    </r>
    <r>
      <rPr>
        <sz val="14"/>
        <color rgb="FF000000"/>
        <rFont val="TH SarabunPSK"/>
        <family val="2"/>
      </rPr>
      <t>สร้างและพัฒนาLearning center ระดับอำเภอ</t>
    </r>
  </si>
  <si>
    <t>6.1โครงการพัฒนาศักยภาพบุคลากรสาธารณสุขด้านสุขภาพ อำเภออสอยดาว จังหวัดจันทบุรี  ปี 2561</t>
  </si>
  <si>
    <t xml:space="preserve"> สร้างระบบการรับผิดชอบต่อสังคมผ่านกิจกรรมการบริการสุขภาพและกิจกรรมอื่นๆ ที่มีศักยภาพ ตามแนวทางเราทำดีด้วยหัวใจของสมเด็จพระเจ้าอยู่หัวรัชกาลที่10 (คนสาธารณสุขจิตอาสาทั้งอำเภอ</t>
  </si>
  <si>
    <t xml:space="preserve"> สร้างทีมนำด้านวิชาการ งานวิจัย และการจัดการองค์ความรู้</t>
  </si>
  <si>
    <r>
      <t xml:space="preserve"> </t>
    </r>
    <r>
      <rPr>
        <sz val="14"/>
        <color rgb="FF000000"/>
        <rFont val="TH SarabunPSK"/>
        <family val="2"/>
      </rPr>
      <t xml:space="preserve">สร้างนวัตกรสุขภาพทุกระดับ     </t>
    </r>
  </si>
  <si>
    <t xml:space="preserve"> การสร้างนวัตกรรมสุขภาพ และเพิ่มมูลค่าด้านสุขภาพรองรับสาธารณสุข 4.0</t>
  </si>
  <si>
    <t xml:space="preserve"> พัฒนา Application ที่ตอบสนองระบบสุขภาพ 4.0 </t>
  </si>
  <si>
    <t xml:space="preserve"> จัดทำระบบเทคโนโลยีสารสนเทศเพิ่มมาทดแทนการทำงานของบุคลากรทั้งในส่วนที่เป็นบริการหลักและทีมสนับสนุน</t>
  </si>
  <si>
    <t xml:space="preserve"> สร้างคลังสารสนเทศเพื่อพัฒนาสู่องค์กรแห่งการเรียนรู้ผ่านระบบดิจิทัล</t>
  </si>
  <si>
    <t xml:space="preserve"> สร้างความเข้มแข็งของกลไกการบริหารจัดการเพื่อการขับเคลื่อนพื้นที่ฐานรากอย่างยั่งยืน</t>
  </si>
  <si>
    <t xml:space="preserve"> พัฒนาคุณภาพวัตถุดิบสมุนไพรยกระดับมูลค่าผลผลิตให้กับเกษตรกร</t>
  </si>
  <si>
    <t xml:space="preserve"> ขยายช่องทางการใช้ประโยชน์การเพิ่มมูลค่าและการตลาด</t>
  </si>
  <si>
    <t xml:space="preserve"> จัดระบบบริการเพิ่มพิเศษสำหรับชาวต่างชาติและกลุ่มเป้าหมายเฉพาะ (Convenience Health Care : CHC) ในโรงพยาบาลศูนย์และโรงพยาบาลชุมชนที่มีความพร้อม</t>
  </si>
  <si>
    <r>
      <t xml:space="preserve"> </t>
    </r>
    <r>
      <rPr>
        <sz val="14"/>
        <color rgb="FF000000"/>
        <rFont val="TH SarabunPSK"/>
        <family val="2"/>
      </rPr>
      <t>จัดตั้งศูนย์แลกเปลี่ยนเรียนรู้ทางด้านวิชาการทางการแพทย์/ศูนย์ฝึกอบรม (Training Center) เพื่อเป็นศูนย์กลางการพัฒนาบริการและวิชาการสุขภาพที่ได้มาตรฐาน</t>
    </r>
  </si>
  <si>
    <t>หญิงตั้งครรภ์และสามี   1000 คน</t>
  </si>
  <si>
    <t>2.1 บริการยาฝังคุมกำเนิดในมารดาอายุต่ำกว่า 20 ปี หลังคลอด</t>
  </si>
  <si>
    <t>12.1 คัดกรองสุขภาพผู้สูงอายุในระบบ LTC</t>
  </si>
  <si>
    <t>สมคิด</t>
  </si>
  <si>
    <t>2 เรื่อง</t>
  </si>
  <si>
    <t>(     ) 3.Peole Excellence</t>
  </si>
  <si>
    <t>ถุงแดงใส่ขยะติดเชื้อของเครือข่ายสอยดาว</t>
  </si>
  <si>
    <t>กระปุกทิ้งเข็มของเครือข่ายสอยดาว</t>
  </si>
  <si>
    <t>K1ร้อยละ100ของจังหวัด/อำเภอมีระบบจัดการปัจจัยเสี่ยงจากสิ่งแวดล้อมและสุขภาพอย่างบูรณาการ มีประสิทธิภาพ และยั่งยืน</t>
  </si>
  <si>
    <t xml:space="preserve">    ผ่านเกณฑ์ระดับพื้นฐาน</t>
  </si>
  <si>
    <t>วัตถุประสงค์/ผลสัมฤทธิ์รวมของโครงการ (  )</t>
  </si>
  <si>
    <t>มี.ค. - พ.ค. 61</t>
  </si>
  <si>
    <t>54.1 ประชุมคณะทำงาน NCD 4 ครั้งต่อปี</t>
  </si>
  <si>
    <t>52.1 เครื่องวัด O2 sat ปลายนิ้ว Clinic COPD และ Clinic CKD</t>
  </si>
  <si>
    <t>58.1 โต๊ะคอมพิวเตอร์ชนิดฝัง</t>
  </si>
  <si>
    <t>58.2 เครื่อง Printer / Fax</t>
  </si>
  <si>
    <r>
      <t>61.1 เครื่องวัด O</t>
    </r>
    <r>
      <rPr>
        <vertAlign val="subscript"/>
        <sz val="16"/>
        <color rgb="FF000000"/>
        <rFont val="TH SarabunPSK"/>
        <family val="2"/>
      </rPr>
      <t>2</t>
    </r>
    <r>
      <rPr>
        <sz val="16"/>
        <color rgb="FF000000"/>
        <rFont val="TH SarabunPSK"/>
        <family val="2"/>
      </rPr>
      <t xml:space="preserve"> sat จุด Triage และ OPD (ซื้อ ทดแทน เครื่องที่เสียซึ่งซ่อมไม่ได้)</t>
    </r>
  </si>
  <si>
    <t>61.2โต๊ะวาง BP อุโมงค์ จุด Triage</t>
  </si>
  <si>
    <t xml:space="preserve">   นอกเขตสุขภาพ  ลดลง ร้อยละ 10</t>
  </si>
  <si>
    <t>K1 การส่งต่อผู้ป่วย 4 สาขา (สาขาโรคหัวใจ  มะเร็ง  อุบัติเหตุฉุกเฉิน และทารกแรกเกิด )นอกจังหวัด/</t>
  </si>
  <si>
    <t>C1 ประชาชนได้รับการดูแลรักษาพยาบาลและการส่งต่อที่เหมาะสม</t>
  </si>
  <si>
    <t>กมลวรรณ</t>
  </si>
  <si>
    <t xml:space="preserve">     มากกว่าร้อยละ50</t>
  </si>
  <si>
    <t>K4 ผู้ป่วยCapture the fractureที่มีได้รับการผ่าตัดภายใน 72 ชม.หลังจากได้รับการรักษาในโรงพยาบาล(Early surgery)</t>
  </si>
  <si>
    <t>K3 ผู้ป่วยCapture the fractureที่มีภาวะกระดูกหักซ้ำ(Refracture) น้อยกว่าร้อยละ30</t>
  </si>
  <si>
    <t>K2 ร้อยละของโรงพยาบาลที่มีทีม Capture the fracture</t>
  </si>
  <si>
    <t>K1 อัตราตายผู้ป่วยติดเชื้อในกระแสเลือดแบบรุนแรงชนิด community - acquired น้อยกว่า ร้อยละ 30</t>
  </si>
  <si>
    <t>C2 อัตราตายของผู้ป่วยอายุ 50 ปีขึ้นไปที่ป่วยด้วยโรคกระดูกพรุนลดลง</t>
  </si>
  <si>
    <t>C1 อัตราตายเสียชีวิตจากภาวะการติดเชื้อในกระแสเลือดแบบรุนแรงของผู้ป่วยที่เข้ามารับการรักษาในโรงพยาบาลลดลง</t>
  </si>
  <si>
    <t>ฝ่ายการพยาบาล</t>
  </si>
  <si>
    <t>A29  โครงการพัฒนาระบบบริการ One day surgery</t>
  </si>
  <si>
    <t>K1 ร้อยละ 15ของผู้ป่วยที่เข้ารับการผ่าตัดแบบOne day surgery (สตป.)</t>
  </si>
  <si>
    <t>83.5 ซ้อมแผนอุบัติเหตุหมู่</t>
  </si>
  <si>
    <t>สายน้ำผึ้ง</t>
  </si>
  <si>
    <t>12 แห่ง</t>
  </si>
  <si>
    <t>70 หมุ่บ้าน</t>
  </si>
  <si>
    <t>PCU/รพ.สต.</t>
  </si>
  <si>
    <t>108.8 การประเมินการตรวจวิเคราะห์จากหน่วยงานภายนอก</t>
  </si>
  <si>
    <t>วัตถุประสงค์/ผลสัมฤทธิ์รวมของโครงการ(   )</t>
  </si>
  <si>
    <t>7 กองทุน</t>
  </si>
  <si>
    <t>มาลาเรีย</t>
  </si>
  <si>
    <t xml:space="preserve">  4.1 ประสานข้อมูลที่เป็นปัญหาและการดำเนินงานกลุ่มแม่และเด็กกับกองทุนฯ</t>
  </si>
  <si>
    <t>กองทุนสุขภาพตำบล6กองทุน</t>
  </si>
  <si>
    <t>PMโครงการและหัวหน้ารพ.สต.</t>
  </si>
  <si>
    <t xml:space="preserve"> ธ.ค.60 - ส.ค.61</t>
  </si>
  <si>
    <t>ผู้บริหารสถานศึกษาโรงเรียนท้องถิ่น/จนท.สาธารณสุข78คน</t>
  </si>
  <si>
    <t>พ.ค.61 - มิ.ย. 61</t>
  </si>
  <si>
    <t>บูรณการกับจังหวัด</t>
  </si>
  <si>
    <t>โรงเรียน26แห่ง</t>
  </si>
  <si>
    <t xml:space="preserve">  3.1 ประเมินโรงเรียนส่งเสริมสุขภาพทุกระดับ</t>
  </si>
  <si>
    <t xml:space="preserve"> ต.ค.60 - ส.ค.61</t>
  </si>
  <si>
    <t>เบญจมาศ/เกศรา</t>
  </si>
  <si>
    <t>บูรณาการกับจังหวัด</t>
  </si>
  <si>
    <t>ประชาชนอ.สอยดาว</t>
  </si>
  <si>
    <t>บูรณาการกับอำเภอ</t>
  </si>
  <si>
    <t>สสอ./รพสต./PCUรพ. งบกองทุนฯ</t>
  </si>
  <si>
    <t>กลุ่มผู้สนใจ</t>
  </si>
  <si>
    <t>บูรณาการกับท้องถิ่น</t>
  </si>
  <si>
    <t>วรรณา/ชวนชม</t>
  </si>
  <si>
    <t xml:space="preserve"> ต.ค.60-ส.ค.61</t>
  </si>
  <si>
    <t xml:space="preserve"> ม.ค.61</t>
  </si>
  <si>
    <t>จนท.ที่รับผิดชอบ</t>
  </si>
  <si>
    <t>บูรณาการกับงบดำเนินการปกติ</t>
  </si>
  <si>
    <t>3อปท.</t>
  </si>
  <si>
    <t>แกนนำชมรมผู้สูงอายุ 80 คน</t>
  </si>
  <si>
    <t>ต.ค.59 - ส.ค. 60</t>
  </si>
  <si>
    <t>บูรณาการงบกับงบอื่นๆ</t>
  </si>
  <si>
    <t>อรัญญิการ์</t>
  </si>
  <si>
    <t>C1 พัฒนาคุณภาพชีวิตของประชาชนในพื้นที่ให้ดีขึ้น โดยหลักการ "พื้นที่เป็นฐาน  ประชาชนเป็นศูนย์กลาง"</t>
  </si>
  <si>
    <t>K1 ร้อยละ50ของคณะกรรมการพัฒนาคุณภาพชีวิตระดับอำเภอ (พชอ.)   ที่มีคุณภาพ (PA/สตป.)</t>
  </si>
  <si>
    <t>ประสงค์/วิรัช</t>
  </si>
  <si>
    <t xml:space="preserve">  ม.ค.61</t>
  </si>
  <si>
    <t>5 ชุด</t>
  </si>
  <si>
    <t>58.3 คอมพิวเตอร์พร้อมเครืองสำรองไฟ</t>
  </si>
  <si>
    <t>1.3.1 ชุดใส่ ET Tube</t>
  </si>
  <si>
    <t>8 อัน</t>
  </si>
  <si>
    <t xml:space="preserve">1.3.2 โคมไฟส่อง Perineum </t>
  </si>
  <si>
    <t>1.3.6 Pulse oximeter sensor</t>
  </si>
  <si>
    <t>40 อัน</t>
  </si>
  <si>
    <t>1.3.7 โครงอลูมิเนียมและฝ้ากันสาด หลังห้องตรวจครรภ์</t>
  </si>
  <si>
    <t>1.3.8 เครื่องเสียงพร้อมชุดไมโครโฟนฝ ลำโพง</t>
  </si>
  <si>
    <t>อสม.5ตำบล</t>
  </si>
  <si>
    <t>บูรณาการกับงบ อสม.</t>
  </si>
  <si>
    <t>ผู้รับผิดชอบงาน</t>
  </si>
  <si>
    <t xml:space="preserve"> 32.1 ดำเนินการร่วมกับจังหวัด</t>
  </si>
  <si>
    <t>รพ.สต./PCU12แห่ง</t>
  </si>
  <si>
    <t>จินดาพร/สัญญา/มรกต</t>
  </si>
  <si>
    <t>56.2 วางระบบป้องกันการแพ้ยาและยาอันตรายในหญิงมีครรภ์</t>
  </si>
  <si>
    <t>56.1 ประเมินระบบยารพ.สต.,4PCU รพ.</t>
  </si>
  <si>
    <t xml:space="preserve"> 57.1 ดำเนินการร่วมกับจังหวัด</t>
  </si>
  <si>
    <t xml:space="preserve"> พ.ค.61 - มิ.ย.61</t>
  </si>
  <si>
    <t xml:space="preserve"> ต.ค.60 - พ.ย.61</t>
  </si>
  <si>
    <t>C1 ผู้ป่วยโรคซึมเศร้าได้รับการดูแลรักษาที่ทันท่วงทีมีมาตรฐารและต่อเนื่อง</t>
  </si>
  <si>
    <t xml:space="preserve">K1 มากกว่าร้อยละ 55 ของผู้ป่วยโรคซึมเศร้าเข้าถึงบริการสุขภาพจิต </t>
  </si>
  <si>
    <t>K2 อัตราการฆ่าตัวตายสำเร็จ  &lt; 6.3 ต่อประชากรแสนคน</t>
  </si>
  <si>
    <t>73.3 พัฒนาระบบบริหารจัดการการพัฒนาระบบบริการการสุขภาพ 5 สาขาหลัก ร่วมกับทีมจังหวัด</t>
  </si>
  <si>
    <t>องค์กรแพทย์/พยาบาล</t>
  </si>
  <si>
    <t>5 สาขา</t>
  </si>
  <si>
    <t>ตค.60-ธค.60</t>
  </si>
  <si>
    <t>ผู้ป่วย80คน</t>
  </si>
  <si>
    <t xml:space="preserve"> ต.ค.60 - ก.ย.60</t>
  </si>
  <si>
    <t>มรกต/ฝ่ายการพยาบาล</t>
  </si>
  <si>
    <t>ชวนชม/วรรณา</t>
  </si>
  <si>
    <t>บูรณาการกับ มูลนิธิ</t>
  </si>
  <si>
    <t>สตรีอายุ 30-60 ปี  จำนวน500 คน</t>
  </si>
  <si>
    <t xml:space="preserve">บูรณาการกับอปท. </t>
  </si>
  <si>
    <t>พ.ย. 60</t>
  </si>
  <si>
    <t>76.1 พัฒนาดำเนินการร่วมกับจังหวัด</t>
  </si>
  <si>
    <t>ผู้รับผิดชอบงาน/สสอ./รพ.สต./PCUรพ จำนวน13คน</t>
  </si>
  <si>
    <t>ประยูรรัตน์/ชวนชม</t>
  </si>
  <si>
    <t>ต.ค.60 - ส.ค.61</t>
  </si>
  <si>
    <t>กลุ่มผู้ป่วยDM</t>
  </si>
  <si>
    <t>ตค.60 - สค.61</t>
  </si>
  <si>
    <t>สิรินภา</t>
  </si>
  <si>
    <t>การพัฒนาตามโครงการเฉลิมพรเกียรติและพื้นที่เฉพาะ</t>
  </si>
  <si>
    <t>ผู้บริจาค</t>
  </si>
  <si>
    <t>องค์กรแพทย์</t>
  </si>
  <si>
    <t>จนท.รพสต. 30 คน</t>
  </si>
  <si>
    <t>มค.-สค.61</t>
  </si>
  <si>
    <t>K1 อัตราการเสียชีวิตของผู้เจ็บป่วยวิกฤตฉุกเฉิน ภายใน 24 ชั่วโมง  ในโรงพยาบาล(ทั้งERและADMIT) น้อยกว่าร้อยละ12(สตป.)</t>
  </si>
  <si>
    <t xml:space="preserve"> ตค.60 - สค.61</t>
  </si>
  <si>
    <t>ผู้ป่วยัณโรค</t>
  </si>
  <si>
    <t>86.1 พัฒนาร่วมกับทีมจังหวัด</t>
  </si>
  <si>
    <t>กลุ่มสมุนไพร</t>
  </si>
  <si>
    <t>มค.-เมย.61</t>
  </si>
  <si>
    <t>รพ.สต.ปะตง</t>
  </si>
  <si>
    <t>มค.-กพ.61</t>
  </si>
  <si>
    <t>C1 มีการนำผลกระเมินดัชนีความสุขของคนทำงานมาใช้เพื่อส่งเสริมความสุขในการทำงานอย่างตรงประเด็น</t>
  </si>
  <si>
    <t>C2 หน่วยงานมีกำลังคนด้านสุขภาพเพียงพอมีการกระจายที่เหมาะสม</t>
  </si>
  <si>
    <t>K1 ร้อยละ 60 ของหน่วยงานที่มีการนำคัชนีความสุขของคนทำงาน (Happinometer)ตั้งแต่ระดับ5ขึ้นไป ไปใช้ (PA/สตป.)</t>
  </si>
  <si>
    <t>K2 อัตราการคงอยู่ของบุคลากรด้านสุขภาพ (Retention Rate)ไม่น้อยกว่า ร้อยละ 85 (PA/สตป.)</t>
  </si>
  <si>
    <t xml:space="preserve">K3 หน่วยงานสาธารณสุขมีบุคลากรเพียงพอไม่น้อยกว่าร้อยละ 60 </t>
  </si>
  <si>
    <t>11 รพ.สต.</t>
  </si>
  <si>
    <t>ประชาชนสิทธิ์ว่าง 241 ราย</t>
  </si>
  <si>
    <t>มค.-มิย.61</t>
  </si>
  <si>
    <t>127.1 อบรมการตรวจสอบบันทึกข้อมูล43แฟ้ม</t>
  </si>
  <si>
    <t>ร่วมกับการประชุมเชิงปฏิบัติการการบันทึกข้อมูล43แฟ้ม</t>
  </si>
  <si>
    <t>อุดมศักดิ์/สฤษดิ์</t>
  </si>
  <si>
    <t>สถานบริการ 13 แห่ง</t>
  </si>
  <si>
    <t>อุดมศักดิ์/สฤษดิ์/ชัชวาล</t>
  </si>
  <si>
    <t>ทุกเดือน</t>
  </si>
  <si>
    <t>ตค.60 - กย.61</t>
  </si>
  <si>
    <t>สมคิด/ชาดา</t>
  </si>
  <si>
    <t>ใช้งบร่วมกับA44</t>
  </si>
  <si>
    <t>สค.61</t>
  </si>
  <si>
    <t>อย่างน้อย 1 การวิจัย</t>
  </si>
  <si>
    <t>1 เครือข่าย</t>
  </si>
  <si>
    <t>มค.- สค.61</t>
  </si>
  <si>
    <t>ปราณี</t>
  </si>
  <si>
    <t>3 ครั้ง</t>
  </si>
  <si>
    <t xml:space="preserve"> มีค.61</t>
  </si>
  <si>
    <t>135.1 อบรมบุคลากรให้มีความรู้ด้านกฎหมาย</t>
  </si>
  <si>
    <t>ผู้ป่วยpallitive care</t>
  </si>
  <si>
    <t xml:space="preserve"> ธค. 60 - กค. 61</t>
  </si>
  <si>
    <t>อปท. 7 แห่ง</t>
  </si>
  <si>
    <t>46.1 ร่วมกับ อปท.แยกขยะ</t>
  </si>
  <si>
    <t>7 แห่ง</t>
  </si>
  <si>
    <t>45.2 ดำเนินการร่วมกับ Green&amp;Clean</t>
  </si>
  <si>
    <t>ชาดา/สัญญา</t>
  </si>
  <si>
    <t>ธค.60 - กค.61</t>
  </si>
  <si>
    <t>3000 คน</t>
  </si>
  <si>
    <t>20000 คน</t>
  </si>
  <si>
    <t>พย. - ธค.60</t>
  </si>
  <si>
    <t xml:space="preserve">A46.14 โครงการบุคลากรสาธารณสุขยอดเยี่ยม (Smart Officer) </t>
  </si>
  <si>
    <t>A46.14 โครงการบุคลากรสาธารณสุขยอดเยี่ยม (Smart Officer)</t>
  </si>
  <si>
    <t xml:space="preserve">A46.13  โครงการองค์กรสมรรถนะสูง (Smart  Offiice)     </t>
  </si>
  <si>
    <t xml:space="preserve">A46.12 โครงการจันทบุรี 4.0 </t>
  </si>
  <si>
    <t>A46.11 โครงการสร้างเอกภาพในการบริหารจัดการเพื่อการขับเคลื่อนนโยบายและยุทธศาสตร์(One Province One Strategy)</t>
  </si>
  <si>
    <t xml:space="preserve">A46.10 โครงการเมืองบริการสุขภาพอาเซียน </t>
  </si>
  <si>
    <t xml:space="preserve">A46.9 โครงการเมืองสมุนไพรจังหวัดจันทบุรี (Herbal City)  </t>
  </si>
  <si>
    <t xml:space="preserve">A46.8 โครงการยกระดับบริการทางการแพทย์รองรับนานาชาติ  </t>
  </si>
  <si>
    <t xml:space="preserve">A46.7  โครงการสถานบริการสุขภาพคุณภาพ และปลอดภัย (Quality and Safety ) </t>
  </si>
  <si>
    <t xml:space="preserve">A46.6 โครงการระบบสุขภาพเป็นเลิศและสากล (Service excllence) </t>
  </si>
  <si>
    <t xml:space="preserve">A46.5 โครงการจันทบุรีเมืองน่าอยู่ (Green &amp; Clean City)     </t>
  </si>
  <si>
    <t xml:space="preserve">A46.4 โครงการสร้างวัฒนธรรมการจัดการสุขภาพโดยจิตอาสาชุมชน  </t>
  </si>
  <si>
    <t>A46.3 โครงการป้องกัน ควบคุมโรคติดต่อภายใต้ระบบสุขภาพหนึ่งเดียว (One Health)</t>
  </si>
  <si>
    <t xml:space="preserve">A46.2 โครงการเมืองสุขภาพผู้สูงอายุ(Healthy Aging) </t>
  </si>
  <si>
    <t xml:space="preserve">A46.1 โครงการสุขภาพดีด้วยวิถีคนจันท์   </t>
  </si>
  <si>
    <t>2 อันดับแรก</t>
  </si>
  <si>
    <t>ใช้งงบร่วมกับA5</t>
  </si>
  <si>
    <t>จัดทำแผนแม่บทการพัฒนาบุคลากรสาธารณสุขของอำเภอ ระยะ 5 ปี และสอดคล้องกับการพัฒนาตามแผนบริการของอำเภอสอยดาว</t>
  </si>
  <si>
    <t>A17 โครงการพัฒนาระบบบริการสุขภาพสาขาทารกแรกเกิด</t>
  </si>
  <si>
    <t>15 ใบ</t>
  </si>
  <si>
    <t xml:space="preserve">ตาราง 3    สรุปงบประมาณแผนปฏิบัติการพัฒนาสุขภาพของเครือข่ายบริการสุขภาพอำเภอสอยดาว   ปีงบประมาณ 2561 </t>
  </si>
  <si>
    <t>จำแนกตามโครงการ 46 โครงการ</t>
  </si>
  <si>
    <t>M O P H</t>
  </si>
  <si>
    <t xml:space="preserve"> - เป็นนายตนเอง เร่งสร้างสิ่งใหม่ ใส่ใจประชาชน ถ่อมตนอ่อนน้อม</t>
  </si>
  <si>
    <r>
      <t xml:space="preserve">( </t>
    </r>
    <r>
      <rPr>
        <b/>
        <sz val="18"/>
        <rFont val="TH SarabunPSK"/>
        <family val="2"/>
      </rPr>
      <t xml:space="preserve"> /</t>
    </r>
    <r>
      <rPr>
        <sz val="14"/>
        <rFont val="TH SarabunPSK"/>
        <family val="2"/>
      </rPr>
      <t xml:space="preserve">   ) 1.P P&amp;P Excellence</t>
    </r>
  </si>
  <si>
    <t>(   /   ) 1.P P&amp;P Excellence</t>
  </si>
  <si>
    <t>(    /    ) 1.P P&amp;P Excellence</t>
  </si>
  <si>
    <r>
      <t xml:space="preserve">(   </t>
    </r>
    <r>
      <rPr>
        <sz val="18"/>
        <rFont val="TH SarabunPSK"/>
        <family val="2"/>
      </rPr>
      <t xml:space="preserve"> /</t>
    </r>
    <r>
      <rPr>
        <sz val="14"/>
        <rFont val="TH SarabunPSK"/>
        <family val="2"/>
      </rPr>
      <t xml:space="preserve">    ) 3.1บริการส่งเสริมป้องกัน</t>
    </r>
  </si>
  <si>
    <t xml:space="preserve">                   (   /   ) 2.Service Excellence</t>
  </si>
  <si>
    <r>
      <t xml:space="preserve">                   (   </t>
    </r>
    <r>
      <rPr>
        <sz val="18"/>
        <rFont val="TH SarabunPSK"/>
        <family val="2"/>
      </rPr>
      <t xml:space="preserve">/ </t>
    </r>
    <r>
      <rPr>
        <sz val="14"/>
        <rFont val="TH SarabunPSK"/>
        <family val="2"/>
      </rPr>
      <t xml:space="preserve">  ) 2.Service Excellence</t>
    </r>
  </si>
  <si>
    <t xml:space="preserve">                   (  /    ) 2.Service Excellence</t>
  </si>
  <si>
    <t>C1. 9 ลดความแออัดและระยะเวลารอคอยการผ่าตัดของผู้ป่วยกลุ่มเป้าหมาย</t>
  </si>
  <si>
    <r>
      <t xml:space="preserve">                   (  </t>
    </r>
    <r>
      <rPr>
        <sz val="18"/>
        <rFont val="TH SarabunPSK"/>
        <family val="2"/>
      </rPr>
      <t>/</t>
    </r>
    <r>
      <rPr>
        <sz val="14"/>
        <rFont val="TH SarabunPSK"/>
        <family val="2"/>
      </rPr>
      <t xml:space="preserve">    ) 2.Service Excellence</t>
    </r>
  </si>
  <si>
    <r>
      <t xml:space="preserve">( </t>
    </r>
    <r>
      <rPr>
        <sz val="18"/>
        <rFont val="TH SarabunPSK"/>
        <family val="2"/>
      </rPr>
      <t xml:space="preserve"> / </t>
    </r>
    <r>
      <rPr>
        <sz val="14"/>
        <rFont val="TH SarabunPSK"/>
        <family val="2"/>
      </rPr>
      <t xml:space="preserve">  ) 3.Peole Excellence</t>
    </r>
  </si>
  <si>
    <t>(  /    ) 3.Peole Excellence</t>
  </si>
  <si>
    <t xml:space="preserve">  (     ) 3.Peole Excellence</t>
  </si>
  <si>
    <t xml:space="preserve">     (    /   ) 3.Peole Excellence</t>
  </si>
  <si>
    <t xml:space="preserve">                   (      ) 2.Service Excellence</t>
  </si>
  <si>
    <t xml:space="preserve">                (   /    ) 3.Peole Excellence</t>
  </si>
  <si>
    <t>(   /    ) 4.Govermance Excellence</t>
  </si>
  <si>
    <t>(    /   ) 4.Govermance Excellence</t>
  </si>
  <si>
    <t>(   /    ) 1.P P&amp;P Excellence</t>
  </si>
  <si>
    <t xml:space="preserve">                   (   /    ) 2.Service Excellence</t>
  </si>
  <si>
    <t xml:space="preserve">                   (    /   ) 2.Service Excellence</t>
  </si>
  <si>
    <t>(    /   ) 1.P P&amp;P Excellence</t>
  </si>
  <si>
    <r>
      <rPr>
        <b/>
        <sz val="14"/>
        <rFont val="TH SarabunPSK"/>
        <family val="2"/>
      </rPr>
      <t xml:space="preserve">ภารกิจพื้นฐาน </t>
    </r>
    <r>
      <rPr>
        <b/>
        <sz val="10"/>
        <rFont val="TH SarabunPSK"/>
        <family val="2"/>
      </rPr>
      <t xml:space="preserve"> (     )</t>
    </r>
    <r>
      <rPr>
        <sz val="10"/>
        <rFont val="TH SarabunPSK"/>
        <family val="2"/>
      </rPr>
      <t xml:space="preserve"> 1.บริหารจัดการ (     ) 2. วิชาการ/พัฒนาศักยภาพบุคลากร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</si>
  <si>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t xml:space="preserve"> (     ) 2.Service Excellence</t>
  </si>
  <si>
    <t xml:space="preserve"> (     ) 3.Peole Excellence</t>
  </si>
  <si>
    <t xml:space="preserve"> (     ) 3.Peole Excellence  (     ) 4.Govermance Excellence</t>
  </si>
  <si>
    <r>
      <rPr>
        <b/>
        <sz val="14"/>
        <rFont val="TH SarabunPSK"/>
        <family val="2"/>
      </rPr>
      <t xml:space="preserve">ภารกิจพื้นฐาน  </t>
    </r>
    <r>
      <rPr>
        <b/>
        <sz val="10"/>
        <rFont val="TH SarabunPSK"/>
        <family val="2"/>
      </rPr>
      <t xml:space="preserve"> (     )</t>
    </r>
    <r>
      <rPr>
        <sz val="10"/>
        <rFont val="TH SarabunPSK"/>
        <family val="2"/>
      </rPr>
      <t xml:space="preserve"> 1.บริหารจัดการ   (     ) 2. วิชาการ/พัฒนาศักยภาพบุคลากร  </t>
    </r>
    <r>
      <rPr>
        <b/>
        <sz val="18"/>
        <rFont val="TH SarabunPSK"/>
        <family val="2"/>
      </rPr>
      <t xml:space="preserve">(  /  </t>
    </r>
    <r>
      <rPr>
        <sz val="10"/>
        <rFont val="TH SarabunPSK"/>
        <family val="2"/>
      </rPr>
      <t xml:space="preserve"> ) 3.1บริการส่งเสริมป้องกัน    (     ) 3.2บริการควบคุมป้องกันโรค    (     ) 3.3บริการคุ้มครองผู้บริโภค    (     ) 3.4บริการรักษาพยาบาล   (     ) 3.5บริการฟื้นฟูสภาพ</t>
    </r>
  </si>
  <si>
    <t>เป้าหมาย /จำนวน</t>
  </si>
  <si>
    <r>
      <rPr>
        <b/>
        <sz val="14"/>
        <rFont val="TH SarabunPSK"/>
        <family val="2"/>
      </rPr>
      <t xml:space="preserve">ภารกิจพื้นฐาน </t>
    </r>
    <r>
      <rPr>
        <b/>
        <sz val="10"/>
        <rFont val="TH SarabunPSK"/>
        <family val="2"/>
      </rPr>
      <t xml:space="preserve"> (     )</t>
    </r>
    <r>
      <rPr>
        <sz val="10"/>
        <rFont val="TH SarabunPSK"/>
        <family val="2"/>
      </rPr>
      <t xml:space="preserve"> 1.บริหารจัดการ (     ) 2. วิชาการ/พัฒนาศักยภาพบุคลากร ( 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</si>
  <si>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b/>
        <sz val="10"/>
        <rFont val="TH SarabunPSK"/>
        <family val="2"/>
      </rPr>
      <t xml:space="preserve"> (     )</t>
    </r>
    <r>
      <rPr>
        <sz val="10"/>
        <rFont val="TH SarabunPSK"/>
        <family val="2"/>
      </rPr>
      <t xml:space="preserve"> 1.บริหารจัดการ (     ) 2. วิชาการ/พัฒนาศักยภาพบุคลากร ( </t>
    </r>
    <r>
      <rPr>
        <sz val="18"/>
        <rFont val="TH SarabunPSK"/>
        <family val="2"/>
      </rPr>
      <t xml:space="preserve">  /</t>
    </r>
    <r>
      <rPr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</si>
  <si>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b/>
        <sz val="10"/>
        <rFont val="TH SarabunPSK"/>
        <family val="2"/>
      </rPr>
      <t xml:space="preserve"> (     ) 1.บริหารจัดการ (     ) 2. วิชาการ/พัฒนาศักยภาพบุคลากร (   </t>
    </r>
    <r>
      <rPr>
        <b/>
        <sz val="18"/>
        <rFont val="TH SarabunPSK"/>
        <family val="2"/>
      </rPr>
      <t xml:space="preserve"> /</t>
    </r>
    <r>
      <rPr>
        <b/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</si>
  <si>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b/>
        <sz val="10"/>
        <rFont val="TH SarabunPSK"/>
        <family val="2"/>
      </rPr>
      <t xml:space="preserve"> (     )</t>
    </r>
    <r>
      <rPr>
        <sz val="10"/>
        <rFont val="TH SarabunPSK"/>
        <family val="2"/>
      </rPr>
      <t xml:space="preserve"> 1.บริหารจัดการ (     ) 2. วิชาการ/พัฒนาศักยภาพบุคลากร (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</si>
  <si>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b/>
        <sz val="10"/>
        <rFont val="TH SarabunPSK"/>
        <family val="2"/>
      </rPr>
      <t xml:space="preserve"> (     ) </t>
    </r>
    <r>
      <rPr>
        <sz val="10"/>
        <rFont val="TH SarabunPSK"/>
        <family val="2"/>
      </rPr>
      <t xml:space="preserve">1.บริหารจัดการ (     ) 2. วิชาการ/พัฒนาศักยภาพบุคลากร (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</si>
  <si>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b/>
        <sz val="10"/>
        <rFont val="TH SarabunPSK"/>
        <family val="2"/>
      </rPr>
      <t xml:space="preserve"> (     )</t>
    </r>
    <r>
      <rPr>
        <sz val="10"/>
        <rFont val="TH SarabunPSK"/>
        <family val="2"/>
      </rPr>
      <t xml:space="preserve"> 1.บริหารจัดการ (     ) 2. วิชาการ/พัฒนาศักยภาพบุคลากร ( </t>
    </r>
    <r>
      <rPr>
        <sz val="20"/>
        <rFont val="TH SarabunPSK"/>
        <family val="2"/>
      </rPr>
      <t xml:space="preserve"> / </t>
    </r>
    <r>
      <rPr>
        <sz val="10"/>
        <rFont val="TH SarabunPSK"/>
        <family val="2"/>
      </rPr>
      <t xml:space="preserve">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</si>
  <si>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b/>
        <sz val="10"/>
        <rFont val="TH SarabunPSK"/>
        <family val="2"/>
      </rPr>
      <t xml:space="preserve"> (     )</t>
    </r>
    <r>
      <rPr>
        <sz val="10"/>
        <rFont val="TH SarabunPSK"/>
        <family val="2"/>
      </rPr>
      <t xml:space="preserve"> 1.บริหารจัดการ (     ) 2. วิชาการ/พัฒนาศักยภาพบุคลากร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</si>
  <si>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t>C1 ผู้บริโภคได้บริโภคผลิตภัณฑ์สุขภาพที่มีคุณภาพ ปลอดภัย</t>
  </si>
  <si>
    <t>C2 สถานพยาบาลและสถานประกอบการเพื่อสุขภาพมีคุณภาพตามมาตรฐานและประชาชนได้รับบริการสุขภาพที่มีคุณภาพมาตรฐาน</t>
  </si>
  <si>
    <t xml:space="preserve">K1 ร้อยละ 96 ของผลิตภัณฑ์สุขภาพที่ได้รับการตรวจสอบได้มาตรฐานตามเกณฑ์ที่กำหนด </t>
  </si>
  <si>
    <t>K2 ร้อยละ 82.5 ของสถานพยาบาลและสถานประกอบการเพื่อสุขภาพผ่านเกณฑ์มาตรฐานตามเกณฑ์ที่กฏหมายกำหนด</t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</si>
  <si>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</t>
    </r>
    <r>
      <rPr>
        <sz val="18"/>
        <rFont val="TH SarabunPSK"/>
        <family val="2"/>
      </rPr>
      <t xml:space="preserve">  /</t>
    </r>
    <r>
      <rPr>
        <sz val="10"/>
        <rFont val="TH SarabunPSK"/>
        <family val="2"/>
      </rPr>
      <t xml:space="preserve">   ) 3.1บริการส่งเสริมป้องกัน (     ) 3.2บริการควบคุมป้องกันโรค (     ) 3.3บริการคุ้มครองผู้บริโภค (     ) 3.4</t>
    </r>
    <r>
      <rPr>
        <i/>
        <sz val="10"/>
        <rFont val="TH SarabunPSK"/>
        <family val="2"/>
      </rPr>
      <t>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</si>
  <si>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</si>
  <si>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b/>
        <sz val="10"/>
        <rFont val="TH SarabunPSK"/>
        <family val="2"/>
      </rPr>
      <t xml:space="preserve"> (     ) 1.บริหารจัดการ (     ) 2. วิชาการ/พัฒนาศักยภาพบุคลากร (   </t>
    </r>
    <r>
      <rPr>
        <b/>
        <sz val="18"/>
        <rFont val="TH SarabunPSK"/>
        <family val="2"/>
      </rPr>
      <t>/</t>
    </r>
    <r>
      <rPr>
        <b/>
        <sz val="10"/>
        <rFont val="TH SarabunPSK"/>
        <family val="2"/>
      </rPr>
      <t xml:space="preserve">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</si>
  <si>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t>C1 ผู้ป่วยเบาหวารสามารถควบคุมระดับน้ำตาลได้ดี</t>
  </si>
  <si>
    <t>C2 ผู้ป่วยโรคความดันโลหิตสูงสามารถควบคุมความดันโลหิตได้ดี</t>
  </si>
  <si>
    <t>K1 ร้อยละ40ของผู้ป่วยโรคเบาหวานที่สามารถควบคุมระดับน้ำตาลได้ดี</t>
  </si>
  <si>
    <t xml:space="preserve">K2 ร้อยละ 50  ของผู้ป่วยความดันโลหิตสูงที่สามารถควบคุมความดันโลหิตได้ดี      </t>
  </si>
  <si>
    <t xml:space="preserve">K3 มากกว่าร้อยละ82.5  ของผู้ป่วยเบาหวาน และความดันโลหิตสูงที่ขึ้นทะเบียนได้รับการประเมินโอกาสเสี่ยงต่อโรคหัวใจและหลอดเลือด (CVD Risk) </t>
  </si>
  <si>
    <r>
      <rPr>
        <b/>
        <sz val="14"/>
        <rFont val="TH SarabunPSK"/>
        <family val="2"/>
      </rPr>
      <t xml:space="preserve">ภารกิจพื้นฐาน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</si>
  <si>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) 3.1บริการส่งเสริมป้องกัน (     ) 3.2บริการควบคุมป้องกันโรค (     ) 3.3บริการคุ้มครองผู้บริโภค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) 3.4บริการรักษาพยาบาล (     ) 3.5บริการฟื้นฟูสภาพ</t>
    </r>
  </si>
  <si>
    <t>C1 มีความคุ้มค่าและความปลอดภัยในการใช้ยา  การเกิดเชื้อดื้อยาลดลง</t>
  </si>
  <si>
    <t>K1 ร้อยละ 80 ของโรงพยาบาลแม่ข่ายผ่านเงื่อนไขการใช้ยาอย่างสมเหตุสมผลที่กำหนด  (RDU)(สตป)</t>
  </si>
  <si>
    <t xml:space="preserve">K2 ร้อยละ20  ของรพสต. ผ่านเงื่อนไขการใช้ยาอย่างสมเหตุสมผลที่กำหนด </t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</si>
  <si>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 </t>
    </r>
    <r>
      <rPr>
        <sz val="18"/>
        <rFont val="TH SarabunPSK"/>
        <family val="2"/>
      </rPr>
      <t xml:space="preserve">/ </t>
    </r>
    <r>
      <rPr>
        <sz val="10"/>
        <rFont val="TH SarabunPSK"/>
        <family val="2"/>
      </rPr>
      <t xml:space="preserve">  ) 3.1บริการส่งเสริมป้องกัน (     ) 3.2บริการควบคุมป้องกันโรค (     ) 3.3บริการคุ้มครองผู้บริโภค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</si>
  <si>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</t>
    </r>
    <r>
      <rPr>
        <sz val="18"/>
        <rFont val="TH SarabunPSK"/>
        <family val="2"/>
      </rPr>
      <t xml:space="preserve"> / </t>
    </r>
    <r>
      <rPr>
        <sz val="10"/>
        <rFont val="TH SarabunPSK"/>
        <family val="2"/>
      </rPr>
      <t xml:space="preserve">   ) 3.1บริการส่งเสริมป้องกัน (     ) 3.2บริการควบคุมป้องกันโรค (     ) 3.3บริการคุ้มครองผู้บริโภค (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</si>
  <si>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</t>
    </r>
    <r>
      <rPr>
        <sz val="18"/>
        <rFont val="TH SarabunPSK"/>
        <family val="2"/>
      </rPr>
      <t xml:space="preserve">  /</t>
    </r>
    <r>
      <rPr>
        <sz val="10"/>
        <rFont val="TH SarabunPSK"/>
        <family val="2"/>
      </rPr>
      <t xml:space="preserve">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</si>
  <si>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</t>
    </r>
    <r>
      <rPr>
        <sz val="18"/>
        <rFont val="TH SarabunPSK"/>
        <family val="2"/>
      </rPr>
      <t xml:space="preserve">  / </t>
    </r>
    <r>
      <rPr>
        <sz val="10"/>
        <rFont val="TH SarabunPSK"/>
        <family val="2"/>
      </rPr>
      <t xml:space="preserve">  ) 3.1บริการส่งเสริมป้องกัน (     ) 3.2บริการควบคุมป้องกันโรค (     ) 3.3บริการคุ้มครองผู้บริโภค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) 3.4บริการรักษาพยาบาล (     ) 3.5บริการฟื้นฟูสภาพ</t>
    </r>
  </si>
  <si>
    <t>C1 เพิ่มประสิทธิภาพการดูแลสาขาทารกแรกเกิดให้ทั่วถึงและครอบคลุม</t>
  </si>
  <si>
    <t>K1 อัตราตายทารกแรกเกิด (อายุ 0- 28 วัน)  น้อยกว่า 3.4 ต่อ1,000การเกิดมีชีพ</t>
  </si>
  <si>
    <r>
      <rPr>
        <b/>
        <sz val="14"/>
        <rFont val="TH SarabunPSK"/>
        <family val="2"/>
      </rPr>
      <t xml:space="preserve">ภารกิจพื้นฐาน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3.1บริการส่งเสริมป้องกัน (  </t>
    </r>
    <r>
      <rPr>
        <sz val="18"/>
        <rFont val="TH SarabunPSK"/>
        <family val="2"/>
      </rPr>
      <t xml:space="preserve">/ </t>
    </r>
    <r>
      <rPr>
        <sz val="10"/>
        <rFont val="TH SarabunPSK"/>
        <family val="2"/>
      </rPr>
      <t xml:space="preserve">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</si>
  <si>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 </t>
    </r>
    <r>
      <rPr>
        <sz val="18"/>
        <rFont val="TH SarabunPSK"/>
        <family val="2"/>
      </rPr>
      <t xml:space="preserve">  / </t>
    </r>
    <r>
      <rPr>
        <sz val="10"/>
        <rFont val="TH SarabunPSK"/>
        <family val="2"/>
      </rPr>
      <t xml:space="preserve">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</si>
  <si>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</t>
    </r>
    <r>
      <rPr>
        <sz val="20"/>
        <rFont val="TH SarabunPSK"/>
        <family val="2"/>
      </rPr>
      <t>/</t>
    </r>
    <r>
      <rPr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) 3.4บริการรักษาพยาบาล (     ) 3.5บริการฟื้นฟูสภาพ</t>
    </r>
  </si>
  <si>
    <t>C1 ประชาชนเข้าถึงบริการด้านการแพทย์แผนไทยและการแพทย์ทางเลือกเพิ่มขึ้น</t>
  </si>
  <si>
    <t>K1 ร้อยละ 20 ของผู้ป่วยนอกได้รับบริการการแพทย์แผนไทยและการแพทย์ทางเลือกที่ได้มาตรฐาน</t>
  </si>
  <si>
    <r>
      <rPr>
        <b/>
        <sz val="14"/>
        <rFont val="TH SarabunPSK"/>
        <family val="2"/>
      </rPr>
      <t xml:space="preserve">ภารกิจพื้นฐาน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</si>
  <si>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b/>
        <sz val="10"/>
        <rFont val="TH SarabunPSK"/>
        <family val="2"/>
      </rPr>
      <t xml:space="preserve"> </t>
    </r>
    <r>
      <rPr>
        <sz val="10"/>
        <rFont val="TH SarabunPSK"/>
        <family val="2"/>
      </rPr>
      <t xml:space="preserve">(     ) 1.บริหารจัดการ (     ) 2. วิชาการ/พัฒนาศักยภาพบุคลากร (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  </t>
    </r>
    <r>
      <rPr>
        <sz val="18"/>
        <rFont val="TH SarabunPSK"/>
        <family val="2"/>
      </rPr>
      <t xml:space="preserve">/ </t>
    </r>
    <r>
      <rPr>
        <sz val="10"/>
        <rFont val="TH SarabunPSK"/>
        <family val="2"/>
      </rPr>
      <t xml:space="preserve">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</si>
  <si>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3.4บริการรักษาพยาบาล (     ) 3.5บริการฟื้นฟูสภาพ</t>
    </r>
  </si>
  <si>
    <t xml:space="preserve">C1 โรงพยาบาลระดับF2ขึ้นไป ได้รับการเพิ่มศักยภาพเพื่อให้ผู้ป่วยStemi เข้าถึงบริการ  </t>
  </si>
  <si>
    <t>C2 อัตราตายจากโรคหลอดเลือดหัวใจลดลง</t>
  </si>
  <si>
    <t>K1 ร้อยละ100ของโรงพยาบาลระดับ F2 ขึ้นไปสามารถให้ยาละลายลิ่มเลือด (Fibrinolytic drug) ในผู้ป่วย STEMI ได้</t>
  </si>
  <si>
    <t>K2 อัตราตายจากโรคหลอดเลือดหัวใจ น้อยกว่า 27ต่อแสนประชากร</t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</si>
  <si>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</si>
  <si>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</t>
    </r>
    <r>
      <rPr>
        <sz val="18"/>
        <rFont val="TH SarabunPSK"/>
        <family val="2"/>
      </rPr>
      <t xml:space="preserve">  / </t>
    </r>
    <r>
      <rPr>
        <sz val="10"/>
        <rFont val="TH SarabunPSK"/>
        <family val="2"/>
      </rPr>
      <t xml:space="preserve">   ) 3.1บริการส่งเสริมป้องกัน (     ) 3.2บริการควบคุมป้องกันโรค (     ) 3.3บริการคุ้มครองผู้บริโภค (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</si>
  <si>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</t>
    </r>
    <r>
      <rPr>
        <sz val="18"/>
        <rFont val="TH SarabunPSK"/>
        <family val="2"/>
      </rPr>
      <t xml:space="preserve">  /</t>
    </r>
    <r>
      <rPr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  </t>
    </r>
    <r>
      <rPr>
        <sz val="18"/>
        <rFont val="TH SarabunPSK"/>
        <family val="2"/>
      </rPr>
      <t xml:space="preserve">/  </t>
    </r>
    <r>
      <rPr>
        <sz val="10"/>
        <rFont val="TH SarabunPSK"/>
        <family val="2"/>
      </rPr>
      <t xml:space="preserve">  ) 3.4บริการรักษาพยาบาล (     ) 3.5บริการฟื้นฟูสภาพ</t>
    </r>
  </si>
  <si>
    <t xml:space="preserve">C1 เพิ่มคุณภาพบริการสุขภาพสาขาจักษุวิทยา   ลดระยะเวลารอคอยของผู้ป่วยโรคตาบอดจากต้อกระจก  </t>
  </si>
  <si>
    <t xml:space="preserve">K1 ร้อยละ80ของผู้ป่วยตาบอดจากต้อกระจก (Blinding Cataract) ได้รับการผ่าตัดภายใน 30 วัน </t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</si>
  <si>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3.4บริการรักษาพยาบาล (     ) 3.5บริการฟื้นฟูสภาพ</t>
    </r>
  </si>
  <si>
    <t>C1 ผู้บริจาคอวัยวะจากผู้ป่วยสมองตายเพิ่มขึ้น</t>
  </si>
  <si>
    <t>K1 อัตราส่วนของจำนวนผู้ยินยอมบริจาคอวัยวะจากผู้ป่วยสมองตายต่อจำนวนผู้ป่วยเสียชีวิตโรงพยาบาล 0.4:100</t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</si>
  <si>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</si>
  <si>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t>C1 ผู้เสพ  ผู้ติดยาเสพติดได้รับการบำบัดรักษาและสามารถหยุดเสพยาได้อย่างต่อเนื่องหลังการจำหน่าย</t>
  </si>
  <si>
    <t>K1 ร้อยละ70ของผู้ป่วยยาเสพติดได้รับการบำบัดรักษา และหยุดเสพต่อเนื่อง ( remission)</t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</si>
  <si>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</t>
    </r>
    <r>
      <rPr>
        <sz val="18"/>
        <rFont val="TH SarabunPSK"/>
        <family val="2"/>
      </rPr>
      <t xml:space="preserve">  /</t>
    </r>
    <r>
      <rPr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</si>
  <si>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</si>
  <si>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</t>
    </r>
    <r>
      <rPr>
        <sz val="18"/>
        <rFont val="TH SarabunPSK"/>
        <family val="2"/>
      </rPr>
      <t xml:space="preserve"> /  </t>
    </r>
    <r>
      <rPr>
        <sz val="10"/>
        <rFont val="TH SarabunPSK"/>
        <family val="2"/>
      </rPr>
      <t xml:space="preserve">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</t>
    </r>
    <r>
      <rPr>
        <sz val="14"/>
        <rFont val="TH SarabunPSK"/>
        <family val="2"/>
      </rPr>
      <t xml:space="preserve">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</si>
  <si>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</t>
    </r>
    <r>
      <rPr>
        <sz val="18"/>
        <rFont val="TH SarabunPSK"/>
        <family val="2"/>
      </rPr>
      <t xml:space="preserve">/ </t>
    </r>
    <r>
      <rPr>
        <sz val="10"/>
        <rFont val="TH SarabunPSK"/>
        <family val="2"/>
      </rPr>
      <t xml:space="preserve">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</si>
  <si>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t>วัตถุประสงค์/ผลสัมฤทธิ์รวมของโครงการ(  )</t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</si>
  <si>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</t>
    </r>
    <r>
      <rPr>
        <sz val="18"/>
        <rFont val="TH SarabunPSK"/>
        <family val="2"/>
      </rPr>
      <t xml:space="preserve">/  </t>
    </r>
    <r>
      <rPr>
        <sz val="10"/>
        <rFont val="TH SarabunPSK"/>
        <family val="2"/>
      </rPr>
      <t xml:space="preserve">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</si>
  <si>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</t>
    </r>
    <r>
      <rPr>
        <sz val="18"/>
        <rFont val="TH SarabunPSK"/>
        <family val="2"/>
      </rPr>
      <t xml:space="preserve">/ </t>
    </r>
    <r>
      <rPr>
        <sz val="10"/>
        <rFont val="TH SarabunPSK"/>
        <family val="2"/>
      </rPr>
      <t xml:space="preserve">   ) 3.1บริการส่งเสริมป้องกัน (     ) 3.2บริการควบคุมป้องกันโรค (     ) 3.3บริการคุ้มครองผู้บริโภค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</si>
  <si>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</t>
    </r>
    <r>
      <rPr>
        <sz val="18"/>
        <rFont val="TH SarabunPSK"/>
        <family val="2"/>
      </rPr>
      <t xml:space="preserve">  /  </t>
    </r>
    <r>
      <rPr>
        <sz val="10"/>
        <rFont val="TH SarabunPSK"/>
        <family val="2"/>
      </rPr>
      <t xml:space="preserve">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</si>
  <si>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t>C1 การบริหารจัดการการผลิตและพัฒนากำลังคนมีประสิทธิภาพ</t>
  </si>
  <si>
    <t>C2 บุคลากรได้รับการพัฒนาให้มีขีดสมรรถนะสูงอย่างมืออาชีพเพื่อตอบสนองยุทธศาสตร์ ประเทศ</t>
  </si>
  <si>
    <t>K1 ระดับความสำเร็จในการดำเนินงานด้านการบริหารจัดการระบบการผลิตและพัฒนากำลังคน ผ่านเกณฑ์ ระดับ4ทั้ง5องค์ประกอบ</t>
  </si>
  <si>
    <t>K2 ร้อยละ85ของบุคลากรกลุ่มเป้าหมายที่ได้รับการพัฒนาตามเกณฑ์การบริหารกิจการบ้านเมืองที่ดี</t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</si>
  <si>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</si>
  <si>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t>K1 ร้อยละ55ของครอบครัวที่มีศักยภาพในการดูแลสุขภาพตนเองได้ตามเกณฑ์ที่กำหนด</t>
  </si>
  <si>
    <t xml:space="preserve">  (     ) 4.Govermance Excellence</t>
  </si>
  <si>
    <r>
      <t xml:space="preserve">( </t>
    </r>
    <r>
      <rPr>
        <b/>
        <sz val="14"/>
        <rFont val="TH SarabunPSK"/>
        <family val="2"/>
      </rPr>
      <t xml:space="preserve"> /</t>
    </r>
    <r>
      <rPr>
        <sz val="14"/>
        <rFont val="TH SarabunPSK"/>
        <family val="2"/>
      </rPr>
      <t xml:space="preserve">  ) 4.Govermance Excellence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</si>
  <si>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</si>
  <si>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t>C1 หน่วยงานสาธารณสุขปรับปรุงและพัฒนาในเรื่องคุณธรรมและความโปร่งใสในการดำเนินงาน</t>
  </si>
  <si>
    <t>C2 การจัดซื้อยาและเวชภัณฑ์ที่มิใช่ยามีการดำเนินการด้วยความโปร่งใสและมีประสิทธิภาพ</t>
  </si>
  <si>
    <t>C3 มีระบบควบคุมภายในที่ได้มาตรฐานตามที่สำนักงานการตรวจเงินแผ่นดินกำหนด</t>
  </si>
  <si>
    <t>K1 ร้อยละ90ของหน่วยงานในสังกัดกระทรวงสาธารณสุขผ่านเกณฑ์ ITA</t>
  </si>
  <si>
    <t xml:space="preserve">K2 ร้อยละ20ของการจัดซื้อร่วม ของยา เวชภัณฑ์ที่มิใช่ยา วัสดุวิทยาศาสตร์ และวัสดุทันตกรรม </t>
  </si>
  <si>
    <t xml:space="preserve">K3 ร้อยละ8ของหน่วยงานผ่านเกณฑ์การประเมินระบบควบคุมภายใน  </t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</si>
  <si>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/  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</si>
  <si>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</si>
  <si>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sz val="10"/>
        <rFont val="TH SarabunPSK"/>
        <family val="2"/>
      </rPr>
      <t xml:space="preserve"> (   / 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</si>
  <si>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</t>
    </r>
    <r>
      <rPr>
        <sz val="18"/>
        <rFont val="TH SarabunPSK"/>
        <family val="2"/>
      </rPr>
      <t xml:space="preserve">  / </t>
    </r>
    <r>
      <rPr>
        <sz val="10"/>
        <rFont val="TH SarabunPSK"/>
        <family val="2"/>
      </rPr>
      <t xml:space="preserve"> 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</si>
  <si>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sz val="10"/>
        <rFont val="TH SarabunPSK"/>
        <family val="2"/>
      </rPr>
      <t xml:space="preserve"> (  </t>
    </r>
    <r>
      <rPr>
        <sz val="14"/>
        <rFont val="TH SarabunPSK"/>
        <family val="2"/>
      </rPr>
      <t xml:space="preserve"> / </t>
    </r>
    <r>
      <rPr>
        <sz val="10"/>
        <rFont val="TH SarabunPSK"/>
        <family val="2"/>
      </rPr>
      <t xml:space="preserve">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</si>
  <si>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sz val="10"/>
        <rFont val="TH SarabunPSK"/>
        <family val="2"/>
      </rPr>
      <t xml:space="preserve"> (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</si>
  <si>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</si>
  <si>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3.1บริการส่งเสริมป้องกัน ( </t>
    </r>
    <r>
      <rPr>
        <sz val="18"/>
        <rFont val="TH SarabunPSK"/>
        <family val="2"/>
      </rPr>
      <t xml:space="preserve">  /</t>
    </r>
    <r>
      <rPr>
        <sz val="10"/>
        <rFont val="TH SarabunPSK"/>
        <family val="2"/>
      </rPr>
      <t xml:space="preserve">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</si>
  <si>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   ) 3.1บริการส่งเสริมป้องกัน (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</si>
  <si>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t xml:space="preserve">K1 ร้อยอยละของตำบลที่ผ่านมาตรฐานตำบลจัดการคุณภาพชีวิต (QMT : Quality of Life  Tambon)  ระดับดีมากขึ้นไป                                            </t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</si>
  <si>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 ) 3.1บริการส่งเสริมป้องกัน ( </t>
    </r>
    <r>
      <rPr>
        <sz val="18"/>
        <rFont val="TH SarabunPSK"/>
        <family val="2"/>
      </rPr>
      <t xml:space="preserve"> /  </t>
    </r>
    <r>
      <rPr>
        <sz val="10"/>
        <rFont val="TH SarabunPSK"/>
        <family val="2"/>
      </rPr>
      <t xml:space="preserve">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</si>
  <si>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t xml:space="preserve">K1 ร้อยอยละของตำบลที่ผ่านมาตรฐานตำบลจัดการคุณภาพชีวิต (QMT : Quality of Life  Tambon)  ระดับดีมากขึ้นไป                                         </t>
  </si>
  <si>
    <r>
      <rPr>
        <b/>
        <sz val="14"/>
        <rFont val="TH SarabunPSK"/>
        <family val="2"/>
      </rPr>
      <t xml:space="preserve">ภารกิจพื้นฐาน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) 3.1บริการส่งเสริมป้องกัน ( </t>
    </r>
    <r>
      <rPr>
        <sz val="18"/>
        <rFont val="TH SarabunPSK"/>
        <family val="2"/>
      </rPr>
      <t xml:space="preserve">  /</t>
    </r>
    <r>
      <rPr>
        <sz val="10"/>
        <rFont val="TH SarabunPSK"/>
        <family val="2"/>
      </rPr>
      <t xml:space="preserve">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</si>
  <si>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</t>
    </r>
    <r>
      <rPr>
        <sz val="18"/>
        <rFont val="TH SarabunPSK"/>
        <family val="2"/>
      </rPr>
      <t xml:space="preserve">/ </t>
    </r>
    <r>
      <rPr>
        <sz val="10"/>
        <rFont val="TH SarabunPSK"/>
        <family val="2"/>
      </rPr>
      <t xml:space="preserve">    ) 3.4บริการรักษาพยาบาล (     ) 3.5บริการฟื้นฟูสภาพ</t>
    </r>
  </si>
  <si>
    <t xml:space="preserve">K1 ร้อยละของศูนย์ประสานการส่งต่อระดับจังหวัดและระดับอำเภอ ทำหน้าที่ในการประสานงานรับ- ส่งต่อผู้ป่วยตามแนวทางการพัฒนาและมีการใช้ระบบ  สารสนเทศในการส่งต่อผู้ป่วย                                                 </t>
  </si>
  <si>
    <r>
      <rPr>
        <b/>
        <sz val="14"/>
        <rFont val="TH SarabunPSK"/>
        <family val="2"/>
      </rPr>
      <t xml:space="preserve">ภารกิจพื้นฐาน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 </t>
    </r>
    <r>
      <rPr>
        <sz val="18"/>
        <rFont val="TH SarabunPSK"/>
        <family val="2"/>
      </rPr>
      <t xml:space="preserve">  /</t>
    </r>
    <r>
      <rPr>
        <sz val="10"/>
        <rFont val="TH SarabunPSK"/>
        <family val="2"/>
      </rPr>
      <t xml:space="preserve">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</si>
  <si>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</si>
  <si>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 ) 1.บริหารจัดการ (     ) 2. วิชาการ/พัฒนาศักยภาพบุคลากร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</si>
  <si>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 ) 1.บริหารจัดการ (     ) 2. วิชาการ/พัฒนาศักยภาพบุคลากร (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</si>
  <si>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) 3.1บริการส่งเสริมป้องกัน (     ) 3.2บริการควบคุมป้องกันโรค (     ) 3.3บริการคุ้มครองผู้บริโภค (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</si>
  <si>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b/>
        <sz val="10"/>
        <rFont val="TH SarabunPSK"/>
        <family val="2"/>
      </rPr>
      <t xml:space="preserve"> </t>
    </r>
    <r>
      <rPr>
        <sz val="10"/>
        <rFont val="TH SarabunPSK"/>
        <family val="2"/>
      </rPr>
      <t xml:space="preserve">( </t>
    </r>
    <r>
      <rPr>
        <sz val="18"/>
        <rFont val="TH SarabunPSK"/>
        <family val="2"/>
      </rPr>
      <t xml:space="preserve"> / </t>
    </r>
    <r>
      <rPr>
        <sz val="10"/>
        <rFont val="TH SarabunPSK"/>
        <family val="2"/>
      </rPr>
      <t xml:space="preserve"> 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</si>
  <si>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 xml:space="preserve">ภารกิจพื้นฐาน </t>
    </r>
    <r>
      <rPr>
        <sz val="10"/>
        <rFont val="TH SarabunPSK"/>
        <family val="2"/>
      </rPr>
      <t xml:space="preserve"> (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</si>
  <si>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</t>
    </r>
    <r>
      <rPr>
        <sz val="18"/>
        <rFont val="TH SarabunPSK"/>
        <family val="2"/>
      </rPr>
      <t xml:space="preserve">  / </t>
    </r>
    <r>
      <rPr>
        <sz val="10"/>
        <rFont val="TH SarabunPSK"/>
        <family val="2"/>
      </rPr>
      <t xml:space="preserve">  ) 1.บริหารจัดการ ( </t>
    </r>
    <r>
      <rPr>
        <sz val="18"/>
        <rFont val="TH SarabunPSK"/>
        <family val="2"/>
      </rPr>
      <t xml:space="preserve">  /</t>
    </r>
    <r>
      <rPr>
        <sz val="10"/>
        <rFont val="TH SarabunPSK"/>
        <family val="2"/>
      </rPr>
      <t xml:space="preserve">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</si>
  <si>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</t>
    </r>
    <r>
      <rPr>
        <sz val="18"/>
        <rFont val="TH SarabunPSK"/>
        <family val="2"/>
      </rPr>
      <t xml:space="preserve"> /   </t>
    </r>
    <r>
      <rPr>
        <sz val="10"/>
        <rFont val="TH SarabunPSK"/>
        <family val="2"/>
      </rPr>
      <t xml:space="preserve">  ) 1.บริหารจัดการ ( 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</si>
  <si>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t>K1 ร้อยละ 10 ของผู้ป่วยที่เข้ารับการผ่าตัดแบบMinimally  Invasive Surgery</t>
  </si>
  <si>
    <t xml:space="preserve">C1 ผลสำเร็จของการชะลอความเสื่อมของไตในผู้ป่วยโรคไตเรื้อรัง (CKD) </t>
  </si>
  <si>
    <t xml:space="preserve">K1 ร้อยละ66ของผู้ป่วย CKD ที่มีอัตราการลดลงของ eGFR&lt;4 ml/min/1.73m2/yr </t>
  </si>
  <si>
    <t>C1 ลดระยะเวลารอคอยของมะเร็ง 5 ลำดับแรก ( มะเร็งตับ  ปอด  เต้านม  ลำใส้ใหญ่และทวารหนักและมะเร็งปากมดลูก)</t>
  </si>
  <si>
    <t>C2 อัตราตายจากโรคมะเร็ง 5 ลำดับแรกลดลง</t>
  </si>
  <si>
    <t>K1 ร้อยละ80ของผู้ป่วยมะเร็ง 5 อันดับแรก ได้รับการรักษาภายในระยะเวลาที่กำหนด</t>
  </si>
  <si>
    <t xml:space="preserve">K2 อัตราตายจากโรคมะเร็งตับ น้อยกว่า 24.6ต่อแสนประชากร </t>
  </si>
  <si>
    <t xml:space="preserve">K3 อัตราตายจากมะเร็งปอด น้อยกว่า 19.8ต่อแสนประชากร </t>
  </si>
  <si>
    <t>C1 ผู้สูงอายุมีคุณภาพชีวิตที่ดี  ได้รับบริการสุขภาพและการดูแลที่เหมาะสมและตรงกับสภาพปัญหา โดยการมีส่วนร่วมของครอบครัว  ชุมชนและท้องถิ่น</t>
  </si>
  <si>
    <t>K1 ร้อยละ 60 ของตำบลที่มีระบบการส่งเสริมสุขภาพดูแลผู้สูงอายุระยะยาว  (Long Term Care) ในชุมชนผ่านเกณฑ์</t>
  </si>
  <si>
    <t xml:space="preserve">K2 ร้อยละของ Healthy Ageing เพิ่มขึ้น (ผู้สูงอายุมีศักยภาพในการดำรงชีวิตตามปกติ)  </t>
  </si>
  <si>
    <t>K1 ร้อยละ55 ของวัยทำงานอายุ 30-44 ปี มีค่าดัชนีมวลกายปกติ</t>
  </si>
  <si>
    <t>C1 กลุ่มวัยทำงานมีสุขภาพดี</t>
  </si>
  <si>
    <t>C1 เด็กวัยเรียนแข็งแรงและฉลาด</t>
  </si>
  <si>
    <t>C2 การสูญเสียฟันแท้ในเด็กอายุ 0-12 ปี ลดลง</t>
  </si>
  <si>
    <t>C3 ปัญหาการตั้งครรภ์ในวัยรุ่น ลดลง</t>
  </si>
  <si>
    <t>K1 ร้อยละ 60 ของเด็กกลุ่มเสี่ยง ได้รับการกระตุ้นพัฒนาการและดูแลอย่างต่อเนื่องด้วยเครื่องมือมาตรฐาน</t>
  </si>
  <si>
    <t xml:space="preserve">K2 ร้อยละ66 ของเด็กวัยเรียนอายุ 6-14 ปี สูงดีสมส่วน   </t>
  </si>
  <si>
    <t>K3 ร้อยละ70ของเด็กไทยมีความฉลาดทางอารมณ์ (EQ) อยู่ในเกณฑ์ปกติขึ้นไป</t>
  </si>
  <si>
    <t>K4 ร้อยละ54ของเด็กกลุ่มอายุ 0-12 ปีฟันดีไม่มีผุ (cavity free)</t>
  </si>
  <si>
    <t>K5 อัตราการคลอดมีชีพในหญิงอายุ 15 - 19 ปี น้อยกว่า 40 ต่อพันประชาการหญิงอายุ 15-19 ปี</t>
  </si>
  <si>
    <t xml:space="preserve">K2 อัตราส่วนการตายมารดาไทยไม่เกิน 20 ต่อการเกิดมีชีพแสนคน </t>
  </si>
  <si>
    <t>K3 ร้อยละ 80 ของเด็กอายุ 0-5 ปี มีพัฒนาการสมวัย</t>
  </si>
  <si>
    <t>K4ร้ อยละ 54 ของเด็กอายุ 0-5 ปี สูงดีสมส่วน และมีส่วนสูงเฉลี่ยที่อายุ 5 ปีของเด็กชาย 113 ซม.เด็กหญิง 112 ซม.</t>
  </si>
  <si>
    <t xml:space="preserve">จากข้อมูลที่มีการสำรวจพบว่าการป่วยมีแนวโน้มสูงขึ้น โดยอัตราป่วยระดับประเทศ ไม่เกิน 1  ต่อแสน  ประชากร ซึ่งอัตราป่วย ปี  60  อำเภอสอยดาว 9.3ต่อแสนประชากร </t>
  </si>
  <si>
    <t>C1 ระบบบริการของสถานบริการสาธารณสุขทุกระดับได้มาตรฐานอนามัยแม่และเด็กคุณภาพ  กลุ่มสตรีและเด็กปฐมวัยได้รับการดูแลที่ครบถ้วน และต่อเนื่อง</t>
  </si>
  <si>
    <t xml:space="preserve">K1 ร้อยละ 70 สถานบริการสุขภาพที่มีการคลอดมาตรฐาน </t>
  </si>
  <si>
    <t xml:space="preserve">  8.1 ประชุมเครือข่ายบริการอนามัยโรงเรียน</t>
  </si>
  <si>
    <t>8.2 กิจกรรมวันเด็ก</t>
  </si>
  <si>
    <t>9.1 อบรมปรับเปลี่ยนพฤติกรรมสุขภาพ</t>
  </si>
  <si>
    <t>9.2 เครื่องออกกำลังกายในโรงยิม</t>
  </si>
  <si>
    <t>9.3 ตรวจสุขภาพประจำปีจนท.เครือข่าย คปสอ.สอยดาว</t>
  </si>
  <si>
    <t>9.4 ซื้อชุดสันทนาการ</t>
  </si>
  <si>
    <t>11.1โครงการพัฒนาศักยภาพบุคลากรสาธารณสุขด้านสุขภาพ อำเภออสอยดาว จังหวัดจันทบุรี  ปี 2561</t>
  </si>
  <si>
    <t>11.2 เข้าร่วมประชุมกับระดับจังหวัด</t>
  </si>
  <si>
    <t xml:space="preserve">12.1 กิจกรรมสอยดาวมินิมาราธอน/ถนนคนเดิน </t>
  </si>
  <si>
    <t>12.2 กีฬา อบท. ,โรงเรียน  (บูรณาการร่วม)</t>
  </si>
  <si>
    <t>12.3 กิจกรรมปั่นจักรยานเพื่อสุขภาพ</t>
  </si>
  <si>
    <t>12.4 ประสานกับ อปท.</t>
  </si>
  <si>
    <t>16.2 สร้างเครือข่ายแกนนำด้านทันตสุขภาพในชมรมผู้สูงอายุ</t>
  </si>
  <si>
    <t>16.1 ประสาน อปท.ในการจัดบริการLTC</t>
  </si>
  <si>
    <t>16.3 ประสานข้อมูลที่เป็นปัญหา/ความต้องการของผู้สูงอายุและการดำเนินงานกลุ่มผู้สูงอายุและผู้พิการกับกองทุนฯ</t>
  </si>
  <si>
    <t>23.1 จัดหาอุปกรณ์ตามมาตรฐาน ทีม SRRT</t>
  </si>
  <si>
    <t xml:space="preserve">271 ประชุมจัดทำ CPG ระบบเครือข่ายเฝ้าระวังควบคุมโรค </t>
  </si>
  <si>
    <t xml:space="preserve">27.2 ประชุมพัฒนาช่องทางการสื่อสารโดยระบบเครือข่ายเฝ้าระวังควบคุมโรค </t>
  </si>
  <si>
    <t>26.1 อบรมเพิ่มศักยภาพความรู้ควบคุมโรค ของทีม SRRT</t>
  </si>
  <si>
    <t xml:space="preserve">25.1 อบรมพัฒนาความรู้ด้านกฏหมายและพัฒนารูปแบบการป้องกันควบคุมโรค </t>
  </si>
  <si>
    <t xml:space="preserve"> 24.1 จัดซื้อทรายควบคุมกำจัดลูกน้ำยุงลาย</t>
  </si>
  <si>
    <t>28.1 สมุดประจำตัวผู้ป่วย</t>
  </si>
  <si>
    <t>30.1 ประชุมคณะทำงานNCD board</t>
  </si>
  <si>
    <t>31.1รณรงค์และป้องกันการเกิดอุบัติเหตุจราจร</t>
  </si>
  <si>
    <t xml:space="preserve"> 33.1 ดำเนินการร่วมกับจังหวัด</t>
  </si>
  <si>
    <t>35.1 ประชุมชี้แจงในที่ประชุม อสม.</t>
  </si>
  <si>
    <t>37.1 ป้ายไวนิลให้ความรู้เรื่องยาปฏิชีวนะ เครื่องสำอาง ฯ</t>
  </si>
  <si>
    <t>38.1 อบรมการใช้ยาปฏิชีวนะอย่างสมเหตุสมผล</t>
  </si>
  <si>
    <t>38.2 อบรมการใช้ยาช่วยชีวิต</t>
  </si>
  <si>
    <t xml:space="preserve"> 46.1 อบรมหลักสูตรอาชีวอนามัย</t>
  </si>
  <si>
    <t>48.1 ประชุมคณะทำงานทีมหมอครอบครัว อ.สอยดาว จำนวน 2 ครั้ง</t>
  </si>
  <si>
    <t>51.1 พัฒนาร่วมกับจังหวัด</t>
  </si>
  <si>
    <t>49.1 พัฒนาร่วมกับจังหวัด</t>
  </si>
  <si>
    <t>61.3 เครื่องวัด BP ชนิดล้อเลื่อน จุด Triage (ซื้อทดแทน เครื่องที่ชำรุด ซ่อมไม่ได้)</t>
  </si>
  <si>
    <t>61.4 พัฒนางานซักฟอก</t>
  </si>
  <si>
    <t>61.4.1 รถเข็นผ้ามอเตอร์ไฟฟ้า</t>
  </si>
  <si>
    <t>61.4.3 วัสดุงานผ้าสำหรับบริการผู้ป่วย</t>
  </si>
  <si>
    <t>61.4..2 ปรับปรุงบ่อระบายความร้อนและฝุ่นผ้า</t>
  </si>
  <si>
    <t>61.4.4 เครื่องชั่งน้ำหนักเด็กDigital</t>
  </si>
  <si>
    <t>61.4.5 เครื่องวัดไข้ทางหู</t>
  </si>
  <si>
    <t>61.4.6 เก้าอี้สำนักงาน ห้องตรวจ 2</t>
  </si>
  <si>
    <t>62.1 อบรมทารกแรกเกิด 1 เดือน</t>
  </si>
  <si>
    <t>62.2 อบรมเชิงปฏิบัติการ เพื่อพัฒนาศักยภาพบุคลากร ด้านการช่วยฟื้นคืนชีพทารกแรกเกิด</t>
  </si>
  <si>
    <t>62.3 อบรมเชิงปฏิบัติการ เพื่อพัฒนาศักยภาพบุคลากร ด้านการดูแลทารกแรกเกิดที่มีความเสี่ยง/เจ็บป่วย ไม่ให้เกิดภาวะแทรกซ้อน</t>
  </si>
  <si>
    <t>63.1 ประชุมให้ความรู้ จนท.เกี่ยวกับการดูแลแบบประคับประคอง</t>
  </si>
  <si>
    <t>63.2 จัดบริการpallitive care</t>
  </si>
  <si>
    <t>63.3 ประสานข้อมูลผู้ป่วยpallitive careกับ อปท.</t>
  </si>
  <si>
    <t>67.1 อบรมเครือข่ายแพทย์แผนไทยเพื่อการดูแลส่งเสริมสุขภาพผู้สูงอายุโรคข้อเข่าเสื่อม</t>
  </si>
  <si>
    <t>66.1 อบรมพัฒนาศักยภาพบุคลากรสาธารณสุขด้านการสั่งจ่ายยาแผนไทย</t>
  </si>
  <si>
    <t>64.1 พัดลมดูดอากาศในห้องน้ำ 12 นิ้ว</t>
  </si>
  <si>
    <t>64.2 ถังต้มน้ำร้อนต้มสมุนไพร 8 ลิตร</t>
  </si>
  <si>
    <t>64.3 หมอนหุ้มหนัง</t>
  </si>
  <si>
    <t>68.1 คัดกรองสุขภาพจิตและจิตเวชในกลุ่มโรคเรื้อรัง</t>
  </si>
  <si>
    <t>68.2 คัดกรองสุขภาพจิตและจิตเวชในกลุ่มผู้สูงอายุ</t>
  </si>
  <si>
    <t>71.1 ดำเนินการร่วมกับ อปท.</t>
  </si>
  <si>
    <t>72.1 พัดลมดูดอากาศ</t>
  </si>
  <si>
    <t>72.2 อบรมพัฒนาศักยภาพบุคลากรและทีมงาน:อบรมระยะสั้นการพยาบาลปริศัลยกรรม2เดือน1คน</t>
  </si>
  <si>
    <t>73..1 จัดบริการ warfarin คลินิก</t>
  </si>
  <si>
    <t>74.1 พัฒนาร่วมกับทีมจังหวัด</t>
  </si>
  <si>
    <t>74.2 ดำเนินการร่วมกับจังหวัดและคัดกรองมะเร็งปากมดลุก</t>
  </si>
  <si>
    <t>74.3 .โครงการสืบสานพระราชปณิธานสมเด็จย่าต้านภัยมะเร็งเต้านม มูลนิธิถันยรักษ์</t>
  </si>
  <si>
    <t>75.1 พัฒนาดำเนินการร่วมกับจังหวัด</t>
  </si>
  <si>
    <t>75.2 จัดคลินิก CKD ในรพ.และรพ.สต.</t>
  </si>
  <si>
    <t>77.1 พัฒนาร่วมกับทีมจังหวัด</t>
  </si>
  <si>
    <t>พัฒนาระบบข้อมูล/กลไกการบริหารจัดการระบบบริการบำบัดรักษาผู้ป่วยยาเสพติด</t>
  </si>
  <si>
    <t>83.1 พัฒนาร่วมกับทีมจังหวัด</t>
  </si>
  <si>
    <t>84.1 พัฒนาร่วมกับทีมจังหวัด</t>
  </si>
  <si>
    <t>85.1 พัฒนาร่วมกับทีมจังหวัด</t>
  </si>
  <si>
    <t>86.1 อบรมฟื้นฟูอาสากู้ชีพกู้ภัย</t>
  </si>
  <si>
    <t>86.2 สรุปผลงานประจำปีอาสากู้ชีพกู้ภัย</t>
  </si>
  <si>
    <t>86.3 อบรมอาสาแจ้งเหตุฉุกเฉินชุมชน</t>
  </si>
  <si>
    <t>86.4 อบรมชุดปฏิบัติการฉุกเฉินในสถานการณ์สาธารณภัย</t>
  </si>
  <si>
    <t>90.1 พัฒนาร่วมกับทีมจังหวัด</t>
  </si>
  <si>
    <t>96.1 รวมกลุ่มพัฒนาวัถุดิบสมันไพรในท้องที่</t>
  </si>
  <si>
    <t>การวางแผนการผลิตและพัฒนากำลังคน</t>
  </si>
  <si>
    <t>การสร้างความร่วมมือด้านการผลิตและการพัฒนากำลังคน</t>
  </si>
  <si>
    <t>การบริหารงบประมาณด้านการผลิตและการพัฒนากำลังคน</t>
  </si>
  <si>
    <t>การบริหารจัดการด้านการผลิตและการพัฒนากำลังคน</t>
  </si>
  <si>
    <t>การประเมินผลกระทบระบบบริหารจัดการการผลิตและพัฒนากำลังคน</t>
  </si>
  <si>
    <t xml:space="preserve"> -อบรมหลักสูตร IC 2 สัปดาห์</t>
  </si>
  <si>
    <t>117.1 พัฒนาการตรวจทางห้องปฏิบัติการด้วยหน่วยงานภายนอก</t>
  </si>
  <si>
    <t>117.2 การให้บริการทางธนาคารเลือด</t>
  </si>
  <si>
    <t>117.3 การตรวจวัดรังสีรายบุคคลของเจ้าหน้าที่</t>
  </si>
  <si>
    <t>117.4 จ้างตรวจทางห้องเอ็กซเรย์</t>
  </si>
  <si>
    <t>117.5 การตรวจสอบคุณภาพเครื่องมือทางห้องเอ็กซเรย์</t>
  </si>
  <si>
    <t>117.6 การบำรุงรักษาทางห้องเอ็กซเรย์</t>
  </si>
  <si>
    <t>117.7 การตรวจสอบเครื่องมือวิทยาศาสตร์การแพทย์</t>
  </si>
  <si>
    <t>117.8 ส่งเสริมพัฒนาหน่วยงานคุณธรรม</t>
  </si>
  <si>
    <t>117.9 พัฒนาระบบการตรวจสอบและควบคุมภายในของหน่วยงาน</t>
  </si>
  <si>
    <t xml:space="preserve">117.10 ประชุมคณะทำงาน ITA อ.สอยดาว 4 ครั้ง/ปี </t>
  </si>
  <si>
    <t>117.11 ยา</t>
  </si>
  <si>
    <t>117.12 เวชภัณฑ์มิใช่ยาและวัสดุการแพทย์</t>
  </si>
  <si>
    <t>117.13 วัสดุทันตกรรม</t>
  </si>
  <si>
    <t>119.1 Re - ac งานสุขศึกษา</t>
  </si>
  <si>
    <t>119.2 อบรมฟื้นฟูพยาบาลด้านเวชปฏิบัติทั่วไป</t>
  </si>
  <si>
    <t>119.3 อบรมฟื้นฟูการช่วยฟื้นคีนชีพขั้นสูง</t>
  </si>
  <si>
    <t>119.4 อบรมฟื้นฟูการช่วยฟื้นคีนชีพขั้นพื้นฐาน</t>
  </si>
  <si>
    <t>119.5อบรมพัฒนาระบบบริหารความเสี่ยงของ รพ.</t>
  </si>
  <si>
    <t>119.6 QA ทางพยาบาล</t>
  </si>
  <si>
    <t>119.7 มหกรรมงานคุณภาพ</t>
  </si>
  <si>
    <t>119.8 อบรมR2R/LO/KM</t>
  </si>
  <si>
    <t>119.9 อบรมพัฒนาระบบการดำเนินงาน IC ใน รพ.สต.</t>
  </si>
  <si>
    <t>119.10 อบรมฟื้นฟูการป้องกันการติดเชื้อใน รพ.</t>
  </si>
  <si>
    <t>119.11 ซื้อพัสดุ</t>
  </si>
  <si>
    <t>119.11.1 BP ตั้งโต๊ะ</t>
  </si>
  <si>
    <t>119.11.2 ถังขยะสแตนเลส</t>
  </si>
  <si>
    <t>119.11.3 โต๊ะคอมพิวเตอร์</t>
  </si>
  <si>
    <t>119.11.4 เครื่องPrinter สี</t>
  </si>
  <si>
    <t>119.11.5 หมอนคนไข้</t>
  </si>
  <si>
    <t>119.12 ปรับปรุงและพัฒนาศักยภาพการจัดบริการโดยใช้นวตกรรม งานวิจัยอย่างเป็นระบบ</t>
  </si>
  <si>
    <t xml:space="preserve">119.13 พัฒนาระบบบริหารจัดการการพัฒนาคุณภาพ </t>
  </si>
  <si>
    <t>124.1 ซื้อพัสดุ</t>
  </si>
  <si>
    <t>124.2 จอคอมพิวเตอร์</t>
  </si>
  <si>
    <t>124.3 เครื่องสำรองไฟ</t>
  </si>
  <si>
    <t>124.4 Printer laser</t>
  </si>
  <si>
    <t>124.5 Printer สี</t>
  </si>
  <si>
    <t>124.6 โปรแกรม Antivirus120ลายเส้น</t>
  </si>
  <si>
    <t>124.7 เครื่องมือช่างคอมฯ</t>
  </si>
  <si>
    <t>124.8 เครื่องตัด ขัด เซาะ สำหรับงานคอมฯ</t>
  </si>
  <si>
    <t>124.9 สาย Lan indoor</t>
  </si>
  <si>
    <t>124.10 สาย Lan outdoor</t>
  </si>
  <si>
    <t>124.11 Activate เครื่อง hosxp</t>
  </si>
  <si>
    <t>124.12 เครื่อง smart card</t>
  </si>
  <si>
    <t>124.13 เครื่องเคลือบบัตร</t>
  </si>
  <si>
    <t>124.14 ตู้เก็บเอกสารเวชระเบียนผู้ป่วยใน</t>
  </si>
  <si>
    <t>124.15 Wifi แฟลต3</t>
  </si>
  <si>
    <t>124.16 Fiwi ตึกใหม่ชั้น1</t>
  </si>
  <si>
    <t>124.17 Fiwi ตึกใหม่ชั้น2</t>
  </si>
  <si>
    <t>124.18 Fiwi ตึกใหม่ชั้น4</t>
  </si>
  <si>
    <t>124.19 สัญญาญเน็ต</t>
  </si>
  <si>
    <t>124.20 แผนซ่อมบำรุงระบบเครือข่าย</t>
  </si>
  <si>
    <t>125.1 โปรแกรมสืบค้นเอกสาร NEO DMS</t>
  </si>
  <si>
    <t>125.2 โปรแกรมเงินเดือน</t>
  </si>
  <si>
    <t>125.3 โปรแกรมลงเวลาการปฏิบัติงาน</t>
  </si>
  <si>
    <t>125.4 โปรแกรมพัสดุ</t>
  </si>
  <si>
    <t>129.1 ร่วมกับการทีมจังหวัด</t>
  </si>
  <si>
    <t>127.1 ติดตามขึ้นทะเบียนสิทธิว่าง</t>
  </si>
  <si>
    <t>เพิ่มศักยภาพกลไกการบริหารจัดการด้านการเงินการคลัง</t>
  </si>
  <si>
    <t>พัฒนาระบบบัญชี</t>
  </si>
  <si>
    <t>พัฒนาเครือข่ายและศักยภาพบุคลากรด้านการเงินการคลัง</t>
  </si>
  <si>
    <t>131.1 ติดตามสถานะการเงิน พร้อมนำเสนอกรรมการ</t>
  </si>
  <si>
    <t>131.2 ควบคุมรายจ่ายของ รพ.สต./รพ. ตามPlanfin</t>
  </si>
  <si>
    <t>133.1 ประชุมติดตาม 2 ครั้งต่อปี</t>
  </si>
  <si>
    <t>137.1 ร่วมกับ รพ.พปก.</t>
  </si>
  <si>
    <t>136.1 QA ทางพยาบาล</t>
  </si>
  <si>
    <t>136.2 มหกรรมงานคุณภาพ</t>
  </si>
  <si>
    <t>136.3 อบรมR2R/LO/KM</t>
  </si>
  <si>
    <t>135.1 ร่วมกับทีมจังหวัด</t>
  </si>
  <si>
    <t>134.1 ร่วมกับทีมจังหวัด</t>
  </si>
  <si>
    <t>วางแผนการบังคับใช้กฏหมาย</t>
  </si>
  <si>
    <t>การสร้างเครือข่ายการบังคับใช้กฏหมาย</t>
  </si>
  <si>
    <t>การบังคับใช้กฏหมาย</t>
  </si>
  <si>
    <t>การพัฒนาความรู้ในการบังคับใช้กฏหมาย</t>
  </si>
  <si>
    <t>122.7ตามจ่าย พ.ปก.</t>
  </si>
  <si>
    <t>122.8 สนับสนุนภารกิจของ รพ.สต.</t>
  </si>
  <si>
    <t>122.8.1 ค่าสาธารณูปโภค รพ.สต.</t>
  </si>
  <si>
    <t>122.8.2 ค่าใช้สอย รพ.สต.</t>
  </si>
  <si>
    <t>122.8.4 ค่าตอบแทน รพ.สต.</t>
  </si>
  <si>
    <t>122.8.5 ค่าใช้จ่ายบุคลากรอื่น รพ.สต.</t>
  </si>
  <si>
    <t>122.8.6 ค่าใช้จ่ายอื่น  รพ.สต.</t>
  </si>
  <si>
    <t>122.8.3 ค่าค่าจ้างชั่วคราว / พกส. รพ.สต.</t>
  </si>
  <si>
    <t>117.14 วัสดุวิทยาศาสตร์การแพทย์</t>
  </si>
  <si>
    <t xml:space="preserve">119.1 ประชุมเชิงปฏิบัติการจัดทำแผนปฏิบัติการพัฒนาสุขภาพของเครือข่ายบริการสุขภาพอำเภอสอยดาว  ปีงบประมาณ  ๒๕๖๑
</t>
  </si>
  <si>
    <t>120.1 โปรแกรมสืบค้นเอกสาร NEO DMS</t>
  </si>
  <si>
    <t>120.2 โปรแกรมเงินเดือน</t>
  </si>
  <si>
    <t>122.1ค่าใช้จ่ายบุคลากรอื่น</t>
  </si>
  <si>
    <t>122.2ค่าใช้สอย</t>
  </si>
  <si>
    <t>122.3ค่าสาธารณูปโภค</t>
  </si>
  <si>
    <t>122.4วัสดุใช้ไป</t>
  </si>
  <si>
    <t>122.5ค่าจ้างชั่วคราว</t>
  </si>
  <si>
    <t>122.6ค่าตอบแทน</t>
  </si>
  <si>
    <t xml:space="preserve">   -จัดซื้อเครื่องคิดเลขแบบคำนวณ</t>
  </si>
  <si>
    <t xml:space="preserve">  - เครื่องแสกน</t>
  </si>
  <si>
    <t>ชาดา/กานต์สิรี</t>
  </si>
  <si>
    <t xml:space="preserve">  - เครื่องปรินต์สี</t>
  </si>
  <si>
    <t xml:space="preserve">  - สมทบ งบค่าเสื่อม</t>
  </si>
  <si>
    <t>ภาคผนวก รพ.สต.</t>
  </si>
  <si>
    <t>&lt;665,065&gt;</t>
  </si>
  <si>
    <t>&lt;2,811,100&gt;</t>
  </si>
  <si>
    <t>&lt;327,631&gt;</t>
  </si>
  <si>
    <t>&lt;364,000&gt;</t>
  </si>
  <si>
    <t>&lt;2,932,000&gt;</t>
  </si>
  <si>
    <t>&lt;5,746,840&gt;</t>
  </si>
  <si>
    <t xml:space="preserve"> &lt;5,500,000&gt;</t>
  </si>
  <si>
    <t>122.8.7 เงินสนับสนุน รพ.สต.จาก CUP</t>
  </si>
  <si>
    <t>ตาราง 2    สรุปงบประมาณแผนปฏิบัติการพัฒนาสุขภาพของเครือข่ายบริการสุขภาพอำเภอสอยดาว  ปีงบประมาณ 2561</t>
  </si>
  <si>
    <t xml:space="preserve">                   (   /  ) 2.Service Excellence</t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</si>
  <si>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) 3.4บริการรักษาพยาบาล (     ) 3.5บริการฟื้นฟูสภาพ</t>
    </r>
  </si>
  <si>
    <t xml:space="preserve">                (  /   ) 3.Peole Excellence</t>
  </si>
  <si>
    <r>
      <t xml:space="preserve">ภารกิจพื้นฐาน </t>
    </r>
    <r>
      <rPr>
        <sz val="10"/>
        <rFont val="TH SarabunPSK"/>
        <family val="2"/>
      </rPr>
      <t xml:space="preserve"> (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</si>
  <si>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t xml:space="preserve">ตาราง 1          สรุปงบประมาณแผนปฏิบัติการพัฒนาสุขภาพของเครือข่ายบริการสุขภาพอำเภอสอยดาว  ปีงบประมาณ 2561 </t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</si>
  <si>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</t>
    </r>
    <r>
      <rPr>
        <sz val="18"/>
        <rFont val="TH SarabunPSK"/>
        <family val="2"/>
      </rPr>
      <t xml:space="preserve"> </t>
    </r>
    <r>
      <rPr>
        <sz val="10"/>
        <rFont val="TH SarabunPSK"/>
        <family val="2"/>
      </rPr>
      <t xml:space="preserve">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 /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</si>
  <si>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) 1.บริหารจัดการ (     ) 2. วิชาการ/พัฒนาศักยภาพบุคลากร (     ) 3.1บริการส่งเสริมป้องกัน (     ) 3.2บริการควบคุมป้องกันโรค (     ) 3.3บริการคุ้มครองผู้บริโภค (  </t>
    </r>
    <r>
      <rPr>
        <sz val="18"/>
        <rFont val="TH SarabunPSK"/>
        <family val="2"/>
      </rPr>
      <t>/</t>
    </r>
    <r>
      <rPr>
        <sz val="10"/>
        <rFont val="TH SarabunPSK"/>
        <family val="2"/>
      </rPr>
      <t xml:space="preserve">    ) 3.4บริการรักษาพยาบาล (     ) 3.5บริการฟื้นฟูสภาพ</t>
    </r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</si>
  <si>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  ) 1.บริหารจัดการ (     ) 2. วิชาการ/พัฒนาศักยภาพบุคลากร (  </t>
    </r>
    <r>
      <rPr>
        <sz val="18"/>
        <rFont val="TH SarabunPSK"/>
        <family val="2"/>
      </rPr>
      <t xml:space="preserve"> / </t>
    </r>
    <r>
      <rPr>
        <sz val="10"/>
        <rFont val="TH SarabunPSK"/>
        <family val="2"/>
      </rPr>
      <t xml:space="preserve">   ) 3.1บริการส่งเสริมป้องกัน (     ) 3.2บริการควบคุมป้องกันโรค (     ) 3.3บริการคุ้มครองผู้บริโภค (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) 3.4บริการรักษาพยาบาล (     ) 3.5บริการฟื้นฟูสภาพ</t>
    </r>
  </si>
  <si>
    <t>1.7.1 ประชุมคณะทำงานNCD board</t>
  </si>
  <si>
    <t>1.6.1 อบรมปรับเปลี่ยนพฤติกรรมสุขภาพ</t>
  </si>
  <si>
    <t>2.3.1 คัดกรองสุขภาพผู้สูงอายุในระบบ LTC</t>
  </si>
  <si>
    <t xml:space="preserve">3.1.1 ประชุมจัดทำ CPG ระบบเครือข่ายเฝ้าระวังควบคุมโรค </t>
  </si>
  <si>
    <t xml:space="preserve">3.3.1 ประชุมพัฒนาช่องทางการสื่อสารโดยระบบเครือข่ายเฝ้าระวังควบคุมโรค </t>
  </si>
  <si>
    <t>3.4.1 อบรมเพิ่มศักยภาพความรู้ควบคุมโรค ของทีม SRRT</t>
  </si>
  <si>
    <t>4.1.1 ประชุมคณะทำงานทีมหมอครอบครัว อ.สอยดาว จำนวน 2 ครั้ง</t>
  </si>
  <si>
    <r>
      <t>5.1.1 ทำป้ายบ่งชี้ CO</t>
    </r>
    <r>
      <rPr>
        <vertAlign val="subscript"/>
        <sz val="14"/>
        <rFont val="TH SarabunPSK"/>
        <family val="2"/>
      </rPr>
      <t>2</t>
    </r>
    <r>
      <rPr>
        <sz val="14"/>
        <rFont val="TH SarabunPSK"/>
        <family val="2"/>
      </rPr>
      <t xml:space="preserve"> ติดต้นไม้</t>
    </r>
  </si>
  <si>
    <t>5.1.2 ซื้อถุงแดงใส่ขยะติดเชื้อของเครือข่ายสอยดาว</t>
  </si>
  <si>
    <t>5.1.3 ซื้อกระปุกทิ้งเข็มของเครือข่ายสอยดาว</t>
  </si>
  <si>
    <t>5.3.1 อบรมหลักสูตรการป้องกัน และระงับการแพร่เชื้อหรืออันตรายที่อาจเกิดจากมูลฝอยติดเชื้อ</t>
  </si>
  <si>
    <t>5.4.1ขอรับการสนับสนุนปรับปลี่ยนอุปกรณ์ประหยัดพลังงาน                                   5.4.1.1 เปลี่ยนหลอด LED                          5.4.1.2 เปลี่ยนเครื่องปรับอากาศ                    1.3ติดตั้ง Solar  Rooftop</t>
  </si>
  <si>
    <t>9.4.1 ส่งเสริมบริการรักษาพยาบาลด้วยการแพทย์แผนไทยและการแพทย์ทางเลือกอย่างยั่งยืน</t>
  </si>
  <si>
    <t>9.4.2 อบรมพัฒนาศักยภาพบุคลากรสาธารณสุขด้านการสั่งจ่ายยาแผนไทย</t>
  </si>
  <si>
    <t xml:space="preserve">11.3.1 ประชุมเชิงปฏิบัติการจัดทำแผนปฏิบัติการพัฒนาสุขภาพของเครือข่ายบริการสุขภาพอำเภอสอยดาว  ปีงบประมาณ  ๒๕๖๑
</t>
  </si>
  <si>
    <t>11.4.1 ประชุมเชิงปฏิบัติการการบันทึกข้อมูล43แฟ้ม รพ.สอยดาว ประจำปี 2561</t>
  </si>
  <si>
    <t>12.5.1 โปรแกรมสืบค้นเอกสาร NEO DMS</t>
  </si>
  <si>
    <t>12.5.2 โปรแกรมเงินเดือน</t>
  </si>
  <si>
    <t>12.5.3 โปรแกรมลงเวลาการปฏิบัติงาน</t>
  </si>
  <si>
    <t>12.5.4 โปรแกรมพัสดุ</t>
  </si>
  <si>
    <t xml:space="preserve"> ประยุกต์และสอดแทรกหลักปรัชญาเศรษฐกิจพอเพียงในแผนงาน/ โครงการของหน่วยงาน</t>
  </si>
  <si>
    <t xml:space="preserve">13.6.1 ประชุมคณะทำงาน ITA อ.สอยดาว 4 ครั้ง/ปี </t>
  </si>
  <si>
    <t>สรุปแผนบูรณาการกิจกรรมสร้างสุขภาพเชิงรุกอำเภอสอยดาว    ปีงบประมาณ ๒๕61</t>
  </si>
  <si>
    <t>1.5.1พัฒนาศักยภาพบุคลากรสาธารณสุขด้านสุขภาพ อำเภอสอยดาว จังหวัดจันทบุรี  ปี 2561</t>
  </si>
  <si>
    <t>ผู้ป่วย 60 คน</t>
  </si>
  <si>
    <t>มค.- กย.61</t>
  </si>
  <si>
    <t>รัตติกาล/วรรณา</t>
  </si>
  <si>
    <t>2000 คน</t>
  </si>
  <si>
    <t>รัตติกาล/ชวนชม</t>
  </si>
  <si>
    <t>เงินบำรุง (EMS)</t>
  </si>
  <si>
    <t>UC 61 (EMS)</t>
  </si>
  <si>
    <t xml:space="preserve">                   (  /   ) 2.Service Excellence</t>
  </si>
  <si>
    <t>1.7.2 จัดการรายกรณีผู้ป่วย Uncontrole</t>
  </si>
  <si>
    <t>1.7.3 มหกรรมคัดกรองภาวะแทรกซ้อนตา ไต เท้า</t>
  </si>
  <si>
    <t>125.5.วางระบบ NETWORK ตึกอุบัติเหตุ - ฉุกเฉินใหม่ 4ชั้น</t>
  </si>
  <si>
    <t>1 ระบบ</t>
  </si>
  <si>
    <t>มค..61</t>
  </si>
  <si>
    <t>1.3.9 นมผงสำหรับทารกแรกเกิด</t>
  </si>
  <si>
    <t>24 กล่อง</t>
  </si>
  <si>
    <t>วัยทำงาน</t>
  </si>
  <si>
    <t>วัยทำงานมีพฤติกรรมสุขภาพ</t>
  </si>
  <si>
    <t>กลุ่มผู้สูงอายุ</t>
  </si>
  <si>
    <t>กลุ่มสตรีและเด็กปฐมวัย</t>
  </si>
  <si>
    <t>การเข้าถึงบริการของหญิงตั้งครรภ์</t>
  </si>
  <si>
    <t>กลุ่มเด็กวัยเรียนและวัยรุ่น</t>
  </si>
  <si>
    <t>กลุ่มวัยทำงาน</t>
  </si>
  <si>
    <t>การจัดลำดับความสำคัญของปัญหาสาธารณสุข อำเภอสอยดาว จังหวัดจันทบุรี ปี 2561</t>
  </si>
  <si>
    <t>การจัดลำดับความสำคัญของปัญหาสาธารณสุข ของเครือข่ายบริการสุขภาพอำเภอสอยดาว จังหวัดจันทบุรี ปีงบประมาณ ๒๕๖๑</t>
  </si>
  <si>
    <t xml:space="preserve"> 1.หญิงตั้งครรภ์ฝากครรภ์ครบตามเกณฑ์5 ครั้ง จ.ร้อยละ 52.59 /อ.สอยดาว ร้อยละ38.06 (เป้าหมายไม่น้อยกว่าร้อยละ 60) ต่ำสุดที่ ต.ทุ่งขนาน ร้อยละ 29.30 ,ต.ทรายขาว ร้อยละ 29.64 และ ต.ทับช้าง ร้อยละ 30.61                                                                     2. หญิงตั้งครรภ์ฝากครรภ์ก่อน 12 wks./สอยดาวร้อยละ 56.94 (.เป้าหมายไม่น้อยกว่าร้อยละ 60) ต่ำสุดที่ ต.ทรายขาว ร้อยละ 48.22, ต.ทับช้าง ร้อยละ48.98 และ ต.ทุ่งขนาน ร้อยละ56.57                                                                                                       3. อัตราการจ่ายยาเสริมไอโอดีนในหญิงตั้งครรภ์ จ.ร้อยละ 59.92 /อ.สอยดาว ร้อยละ 97.40  (เป้าหมายร้อยละ 100 ) ต่ำสุดที่ ต.ทุ่งขนาน ร้อยละ 71.87  ต.สะตอน ร้อยละ93.75 และต.ปะตง ร้อยละ 99.27                                                                                       4. ทารกแรกเกิดนน.น้อยกว่า 2,500 กรัม จังหวัดร้อยละ 10.74 /อ.สอยดาว 9.60  (เป้าหมาย ไม่เกินร้อยละ 7) สูงที่สุด ต.ทรายขาว ร้อยละ 10.31 ,ต.สะตอน ร้อยละ 9.91 และ ต.ปะตง ร้อยละ3.37</t>
  </si>
  <si>
    <t>1.อัตราการคลอดในหญิงอายุ 15-19 ปีต่อ1,000 ปชก. อ.สอยดาวหญิงอายุ 15-19 ปีมีอัตราการคลอดเท่ากับ 36.43 ต่อพัน ปชก. (เป้าหมายไม่เกิน 42/1,000 ปชก.)  สูงที่สุด ต.ทรายขาว 40.91 (รพ.สต.ตามูน 60.30)ต.ทับช้าง 32.92 และต.สะตอน 26.69                    2.หญิงอายุ 15 - 19 ปี ตั้งครรภ์ซ้ำ จังหวัดร้อยละ 13.09 / อ.สอยดาว 24.24  (เป้าหมายไม่เกินร้อยละ 10)พบมากที่สุด ต.ทุ่งขนาน ร้อยละ50, ต.ทับช้างร้อยละ 40  และต.ปะตง ร้อยละ 16.67                                                                                                                      3.ฝังยาคุมกำเนิดหญิงอายุ 15-19 ปี เป้าหมาย ร้อยละ 50,อ.สอยดาว = ร้อยละ 30</t>
  </si>
  <si>
    <t>1. วัยทำงานมีดัชนีมวลกายปกติ จังหวัดร้อยละ60.24 /อ.สอยดาว 62.81 (เป้าหมายไม่น้อยกว่าร้อยละ 54) น้อยที่สุดได้แก่ ต.ทุ่งขนานร้อยละ 46.26  ต.สะตอน ร้อยละ 64.23 และต.ปะตงร้อยละ 65.23                                                                                                    2.อัตราป่วยรายใหม่จากโรคเบาหวานเพิ่มขึ้น อ.สอยดาว 51.21ต่อแสน ปชก.,สูงสุด ต.ปะตง 18.62ต่อแสน ปชก.. ,ต.ทุ่งขนาน 13.97ต่อแสน ปชก. ,ต.สะตอน 7.76ต่อแสน ป  3.อัตราตายจากอุบัติเหตุจราจรลดลง และสูงเกินเป้าหมายต่อเนื่องทุกปี อ.สอยดาว ปี 59=29.47 ปี 60=24.83 ต่อแสน ปชก.พบมากในกลุ่มอายุ 15-24 ปี(56.43ต่อแสน ปชก. )    4.อัตราป่วยรายใหม่โรคความดันโลหิตสูงเพิ่มขึ้น อ.สอยดาว 71.39/แสน ปชก. ,สูงสุด    ต.ทุ่งขนาน 20.18/แสน ปชก. , ต.ทุ่งขนาน 17.07/แสน ปชก, ต.ปะตง 15.52/แสน ปชก.</t>
  </si>
  <si>
    <t>แผนปฏิบัติการพัฒนาสุขภาพ ของเครือข่ายบริการสุขภาพจังหวัดจันทบุรี</t>
  </si>
  <si>
    <t>สรุปงบประมาณแผนปฏิบัติการพัฒนาสุขภาพ</t>
  </si>
  <si>
    <t>แผนงาน/โครงการ</t>
  </si>
  <si>
    <t>1) บริหารจัดการ</t>
  </si>
  <si>
    <t>2) วิชาการ</t>
  </si>
  <si>
    <t>2.1 วิจัย/พัฒนารูปแบบบริการ</t>
  </si>
  <si>
    <t>2.2 ประชุม/อบรม ฯลฯ</t>
  </si>
  <si>
    <t>1.1 ค่าจ้าง (ลูกจ้างชั่วคราว,พกส.)</t>
  </si>
  <si>
    <t>1.2 ค่าตอบแทน (ค่าตอบแทนนอกเวลา,ฉ11,ฉ12,พตส.ไม่ทำเวชฯ)</t>
  </si>
  <si>
    <t>1.3 ค่ายา,เวชภัณฑ์ (วัสดุทันตกรรม,วัสดุวิทยาศาสตร์การแพทย์ฯลฯ)</t>
  </si>
  <si>
    <t>1.4 ค่าสาธารณูปโภค</t>
  </si>
  <si>
    <t>1.5 ค่าใช้สอยอื่นๆ</t>
  </si>
  <si>
    <t>3) บริการ</t>
  </si>
  <si>
    <t>3.4 บริการฟื้นฟู</t>
  </si>
  <si>
    <r>
      <rPr>
        <b/>
        <sz val="16"/>
        <rFont val="TH SarabunPSK"/>
        <family val="2"/>
      </rPr>
      <t xml:space="preserve"> หมายเหตุ</t>
    </r>
    <r>
      <rPr>
        <sz val="16"/>
        <rFont val="TH SarabunPSK"/>
        <family val="2"/>
      </rPr>
      <t xml:space="preserve"> : ข้อ 1.1 และ ข้อ 1.2 อยู่ใน Planfin แต่ไม่จัดรวมอยู่ในงบดำเนินงาน</t>
    </r>
  </si>
  <si>
    <t>แผนภูมิ การจัดสรรงบประมาณ เครือข่ายบริการสุขภาพอำเภอสอยดาว</t>
  </si>
  <si>
    <t>วงเงินรายรับ</t>
  </si>
  <si>
    <t xml:space="preserve"> เครือข่ายบริการสุขภาพอำเภอสอยดาว</t>
  </si>
  <si>
    <t>1. งบบริหารจัดการ</t>
  </si>
  <si>
    <t>1.2 ค่าจ้าง (ลูกจ้างชั่วคราว,พกส)</t>
  </si>
  <si>
    <t>1.3 ค่าตอบแทน (ฉ.11,พตส.ฯลฯ)</t>
  </si>
  <si>
    <t>2.สนับสนุนการดำเนินงาน</t>
  </si>
  <si>
    <t>3.งบพัฒนาระบบบริการ</t>
  </si>
  <si>
    <t>4. งบลงทุน</t>
  </si>
  <si>
    <t>122.8.8 เงินค่าตอบแทน รพ.สต. (ฉ11,QOFฯลฯ)</t>
  </si>
  <si>
    <t>ต.ค.60-ก.ย.61</t>
  </si>
  <si>
    <t>ใช้ร่วมกับค่าตอบแทนข้อ 122.6</t>
  </si>
  <si>
    <t>A7-8</t>
  </si>
  <si>
    <t>A46.2</t>
  </si>
  <si>
    <t>3.5 บริการรักษาพยาบาล</t>
  </si>
  <si>
    <t>1.6 ค่าวัสดุใช้ไป</t>
  </si>
  <si>
    <t>1. เงินเดือนและค่าจ้างประจำ</t>
  </si>
  <si>
    <t>2. ค่าเสื่อมราคาและค่าตัดจำหน่าย</t>
  </si>
  <si>
    <t>3. หนี้สูญและสงสัยจะสูญ</t>
  </si>
  <si>
    <r>
      <rPr>
        <u/>
        <sz val="20"/>
        <rFont val="TH SarabunPSK"/>
        <family val="2"/>
      </rPr>
      <t>หมายเหตุ</t>
    </r>
    <r>
      <rPr>
        <sz val="20"/>
        <rFont val="TH SarabunPSK"/>
        <family val="2"/>
      </rPr>
      <t xml:space="preserve"> ยกเว้น</t>
    </r>
  </si>
  <si>
    <r>
      <rPr>
        <u/>
        <sz val="18"/>
        <rFont val="TH SarabunPSK"/>
        <family val="2"/>
      </rPr>
      <t>หมายเหตุ</t>
    </r>
    <r>
      <rPr>
        <sz val="18"/>
        <rFont val="TH SarabunPSK"/>
        <family val="2"/>
      </rPr>
      <t xml:space="preserve"> ยกเว้น</t>
    </r>
  </si>
  <si>
    <r>
      <rPr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ยกเว้น</t>
    </r>
  </si>
  <si>
    <t>4. งบสำรองเพื่อบริหารฯ</t>
  </si>
  <si>
    <t xml:space="preserve">  และยกเว้น</t>
  </si>
  <si>
    <t>1.3.10 เวชภัณฑ์สำหรับบริการคุมกำเนิด</t>
  </si>
  <si>
    <t>งบ 10,000 บาท ใช้ร่วมกับค่าเวชภัณฑ์ A38</t>
  </si>
  <si>
    <t>2.1.4 ค่าเวชภัณฑ์สำหรับงานสร้างเสริมภูมิคุ้มกันโรค</t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</si>
  <si>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0"/>
        <rFont val="TH SarabunPSK"/>
        <family val="2"/>
      </rPr>
      <t xml:space="preserve"> (     ) 1.บริหารจัดการ (     ) 2. วิชาการ/พัฒนาศักยภาพบุคลากร (   /    ) 3.1บริการส่งเสริมป้องกัน (     ) 3.2บริการควบคุมป้องกันโรค (     ) 3.3บริการคุ้มครองผู้บริโภค ( </t>
    </r>
    <r>
      <rPr>
        <sz val="18"/>
        <rFont val="TH SarabunPSK"/>
        <family val="2"/>
      </rPr>
      <t xml:space="preserve"> /</t>
    </r>
    <r>
      <rPr>
        <sz val="10"/>
        <rFont val="TH SarabunPSK"/>
        <family val="2"/>
      </rPr>
      <t xml:space="preserve">   ) 3.4บริการรักษาพยาบาล (     ) 3.5บริการฟื้นฟูสภาพ</t>
    </r>
  </si>
  <si>
    <t>A11-37,39,46.9</t>
  </si>
  <si>
    <t>A40,41,44,45,46.11,46,12</t>
  </si>
  <si>
    <t>A40,46.13,46.14</t>
  </si>
  <si>
    <t>A1-6,    A9-15    A46.1-5,46.9-10</t>
  </si>
  <si>
    <r>
      <rPr>
        <b/>
        <sz val="19"/>
        <rFont val="TH SarabunIT๙"/>
        <family val="2"/>
      </rPr>
      <t>ที่</t>
    </r>
    <r>
      <rPr>
        <b/>
        <sz val="16"/>
        <rFont val="TH SarabunIT๙"/>
        <family val="2"/>
      </rPr>
      <t xml:space="preserve"> จบ 0032.30๑/๙๒๕๒</t>
    </r>
  </si>
  <si>
    <r>
      <rPr>
        <b/>
        <sz val="19"/>
        <rFont val="TH SarabunIT๙"/>
        <family val="2"/>
      </rPr>
      <t xml:space="preserve">                     วันที่</t>
    </r>
    <r>
      <rPr>
        <sz val="20"/>
        <rFont val="TH SarabunIT๙"/>
        <family val="2"/>
      </rPr>
      <t xml:space="preserve">  ๑๒</t>
    </r>
    <r>
      <rPr>
        <sz val="16"/>
        <rFont val="TH SarabunIT๙"/>
        <family val="2"/>
      </rPr>
      <t xml:space="preserve">  ธันวาคม  ๒๕๖๑</t>
    </r>
  </si>
  <si>
    <t>2.1.1 อบรม CM ด้าน LTC</t>
  </si>
  <si>
    <t>ใช้งบ 75,000.- บาท ร่วมกับงบอบรม A40</t>
  </si>
  <si>
    <t>เบญจมาศ</t>
  </si>
  <si>
    <t xml:space="preserve"> - โครงการเมืองบริการสุขภาพอาเซียน </t>
  </si>
  <si>
    <t>บุคลากร 50  คน</t>
  </si>
  <si>
    <t>สสจ.จบ.สนับสนุน 50,000.</t>
  </si>
  <si>
    <t>วิรัช/ธงชัย(อาเซียน)</t>
  </si>
  <si>
    <t xml:space="preserve">    -โครงการอบรมภาษาอังกฤษสำหรับบุคลากร</t>
  </si>
  <si>
    <t>บุคลากร 30  คน</t>
  </si>
  <si>
    <t>มีนาคม-เมษายน 61</t>
  </si>
  <si>
    <t>สสจ.จบ.สนับสนุน 30,000.</t>
  </si>
  <si>
    <t>วิรัช/ธงชัย</t>
  </si>
  <si>
    <t xml:space="preserve"> - พัฒนาระบบส่งต่อ-ส่งกลับระหว่างประเทศ</t>
  </si>
  <si>
    <t>โครงการอบรมแกนนำนักเรียนด้านสุขภาพกัมพูชา</t>
  </si>
  <si>
    <t>นักเรียนโรงเรียนซับตารี  50 คน  (กัมพูชา)</t>
  </si>
  <si>
    <t>ธงชัย/สัญญา/จินดาพร(ชายแดน)</t>
  </si>
  <si>
    <t>(   /   ) 3.Peole Excellence</t>
  </si>
  <si>
    <t xml:space="preserve">   (สสจ.จบ.)</t>
  </si>
  <si>
    <t xml:space="preserve">ตาราง 1.1          สรุปแผนปฏิบัติการพัฒนาสุขภาพของเครือข่ายบริการสุขภาพอำเภอสอยดาว   ปีงบประมาณ 2561 </t>
  </si>
  <si>
    <t>จำแนกตามยุทธศาสตร์ เป็นเลิศ 4 E : 15 แผนงาน  45 โครงการ</t>
  </si>
  <si>
    <t>4E</t>
  </si>
  <si>
    <t>15 แผนงาน</t>
  </si>
  <si>
    <t>โครงการ ( A :45 )</t>
  </si>
  <si>
    <t>เจ้าภาพหลัก</t>
  </si>
  <si>
    <t xml:space="preserve">1.Promotion Previntion &amp; </t>
  </si>
  <si>
    <t>แผนงานที่ 1 : การพัฒนาคุณภาพ</t>
  </si>
  <si>
    <t>พัฒนาคุณภาพและรูปแบบบริการกลุ่ม</t>
  </si>
  <si>
    <t>ANC</t>
  </si>
  <si>
    <t xml:space="preserve">Protection Excellence </t>
  </si>
  <si>
    <t>ชีวิตคนไทยทุกกลุ่มวัย</t>
  </si>
  <si>
    <t>สตรีและเด็กปฐมวัย</t>
  </si>
  <si>
    <t xml:space="preserve">(ส่งเสริมสุขภาพ  ป้องกันโรค </t>
  </si>
  <si>
    <t>(ด้านสุขภาพ)</t>
  </si>
  <si>
    <t>เสริมสร้างความเข้มแข็ง  และการมี</t>
  </si>
  <si>
    <t>สสอ.</t>
  </si>
  <si>
    <t>และคุ้มครองผู้บริโภคเป็นเลิศ)</t>
  </si>
  <si>
    <t>ส่วนร่วมของภาคีเครือข่าย</t>
  </si>
  <si>
    <t xml:space="preserve"> ( 7 แผนงาน 22 โครงการ )</t>
  </si>
  <si>
    <t>จัดบริการ/สนับสนุนสร้างเสริมสุขภาพ</t>
  </si>
  <si>
    <t>OPD</t>
  </si>
  <si>
    <t>PCU/สสอ.</t>
  </si>
  <si>
    <t>กลุ่มผู้สูงอายุ ผู้พิการ  ผู้ด้อยโอกาส</t>
  </si>
  <si>
    <t>แผนงานที่ 2 การพัฒนาคุณภาพ</t>
  </si>
  <si>
    <t xml:space="preserve">ชีวิตระดับอำเภอ </t>
  </si>
  <si>
    <t>จัดตั้งและดำเนินการตามภารกิจของ</t>
  </si>
  <si>
    <t>ER</t>
  </si>
  <si>
    <t xml:space="preserve">ทีมปฏิบัติการชุดต่างๆ </t>
  </si>
  <si>
    <t>แผนงานที่ 3 : การป้องกันควบคุม</t>
  </si>
  <si>
    <t xml:space="preserve">พัฒนาคุณภาพและรูปแบบการป้องกัน </t>
  </si>
  <si>
    <t>โรคและลดปัจจัยเสี่ยงด้านสุขภาพ</t>
  </si>
  <si>
    <t xml:space="preserve">ควบคุมโรคติดต่อ </t>
  </si>
  <si>
    <t>พัฒนาระบบกลไกการบริหารจัดการ</t>
  </si>
  <si>
    <t>ควบคุมโรคไม่ติดต่อ และเสริมสร้าง</t>
  </si>
  <si>
    <t>ความเข้มแข็ง  การมีส่วนร่วมของภาคี</t>
  </si>
  <si>
    <t>เครือข่าย</t>
  </si>
  <si>
    <t>พัฒนาระบบกลไกการส่งเสริมและ</t>
  </si>
  <si>
    <t>เภสัช/สสอ.</t>
  </si>
  <si>
    <t>เสริมสร้างความเข้มแข็งและการมี</t>
  </si>
  <si>
    <t>พัฒนาคุณภาพและรูปแบบการจัดการ</t>
  </si>
  <si>
    <t>ด้านคุ้มครองผู้บริโภคฯ</t>
  </si>
  <si>
    <t>แผนงานที่ 4 :  การบริหารจัดการ</t>
  </si>
  <si>
    <t>บริหาร</t>
  </si>
  <si>
    <t>สิ่งแวดล้อม</t>
  </si>
  <si>
    <t>ส่งเสริมให้ชุมชน / ท้องถิ่นมีการจัด</t>
  </si>
  <si>
    <t>บริการอนามัยสิ่งแวดล้อมที่ได้</t>
  </si>
  <si>
    <t>มาตรฐาน</t>
  </si>
  <si>
    <t>แผนงานที่ 5 : การพัฒนาระบบ</t>
  </si>
  <si>
    <t>พัฒนาคุณภาพและรูปแบบการจัด</t>
  </si>
  <si>
    <t>การแพทย์ปฐมภูมิ</t>
  </si>
  <si>
    <t>บริการระดับปฐมภูมิ</t>
  </si>
  <si>
    <t>แผนงานที่ 6 : การพัฒนาระบบ</t>
  </si>
  <si>
    <t>คลีนิคพิเศษ</t>
  </si>
  <si>
    <t>บริการสุขภาพ (Service Plan)</t>
  </si>
  <si>
    <t>บริการสุขภาพ สาขาโรคไม่ติดต่อเรื้อรัง</t>
  </si>
  <si>
    <t>จัดตั้งและดำเนินการคณะกรรมการ</t>
  </si>
  <si>
    <t>ขับเคลื่อนRDU</t>
  </si>
  <si>
    <t>แผนงานที่16โครงการขับเคลื่อน</t>
  </si>
  <si>
    <t>A46.1</t>
  </si>
  <si>
    <t xml:space="preserve"> สร้างมาตรการเชิงรุกที่สามารถเจาะ</t>
  </si>
  <si>
    <t>ทีมปรับเปลี่ยน</t>
  </si>
  <si>
    <t>ยุทธศาสตร์ (14 )</t>
  </si>
  <si>
    <t>เข้าถึงในระดับชุมชน ครอบครัว</t>
  </si>
  <si>
    <t>พฤติกรรม</t>
  </si>
  <si>
    <t xml:space="preserve"> และบุคคล เพื่อการแก้ปัญหา และการ</t>
  </si>
  <si>
    <t>ป้องกันโรคไม่ติดต่อเรื้อรัง ให้มีหมู่บ้าน</t>
  </si>
  <si>
    <t>ต้นแบบในทุกตำบลที่เข้าร่วมปฏิบัติการ</t>
  </si>
  <si>
    <t>หยุดยั้งโรคเบาหวาน ความดันโลหิตสูง</t>
  </si>
  <si>
    <t xml:space="preserve"> พัฒนาระบบการเฝ้าระวังและการ</t>
  </si>
  <si>
    <t>รายงานโรคของชุมชน</t>
  </si>
  <si>
    <t>A46.3</t>
  </si>
  <si>
    <t xml:space="preserve"> สร้างระบบเครือข่ายการเฝ้าระวังและ</t>
  </si>
  <si>
    <t>ควบคุมป้องกันโรคตามวิถีของชุมชน</t>
  </si>
  <si>
    <t>ให้มีคุณภาพมาตรฐาน</t>
  </si>
  <si>
    <t>A46.4</t>
  </si>
  <si>
    <t>สร้างทักษะในการจัดการสุขภาพภาค</t>
  </si>
  <si>
    <t>ประชาชน</t>
  </si>
  <si>
    <t>A46.5</t>
  </si>
  <si>
    <t xml:space="preserve"> ส่งเสริมการจัดการสิ่งแวดล้อมและ</t>
  </si>
  <si>
    <t>บริหาร/สสอ.</t>
  </si>
  <si>
    <t>ภัยสุขภาพภาคประชาชน  ชุมชนและ</t>
  </si>
  <si>
    <t>หน่วยงาน</t>
  </si>
  <si>
    <t>A46.9</t>
  </si>
  <si>
    <t xml:space="preserve"> สร้างความเข้มแข็งของกลไกการ</t>
  </si>
  <si>
    <t>แพทย์แผนไทย</t>
  </si>
  <si>
    <t>บริหารจัดการเพื่อการขับเคลื่อนพื้นที่</t>
  </si>
  <si>
    <t>ฐานรากอย่างยั่งยืน</t>
  </si>
  <si>
    <t>A46.10</t>
  </si>
  <si>
    <t>ประกันสุขภาพ</t>
  </si>
  <si>
    <t xml:space="preserve">2.Service Excellence </t>
  </si>
  <si>
    <t>ถุงแดงใส่ขยะติดเชื้อของเครือข่าย</t>
  </si>
  <si>
    <t xml:space="preserve"> (บริการเป็นเลิศ)</t>
  </si>
  <si>
    <t>สอยดาว</t>
  </si>
  <si>
    <t xml:space="preserve"> ( 6 แผนงาน 31 โครงการ )</t>
  </si>
  <si>
    <t>พัฒนาระบบและกลไกการสนับสนุน</t>
  </si>
  <si>
    <t>การจัดการมูลฝอยติดเฃื้อของสถาน</t>
  </si>
  <si>
    <t>บริการสุขภาพ</t>
  </si>
  <si>
    <t>จัดบริการ/สนับสนุนการดำเนินงาน</t>
  </si>
  <si>
    <t>คลินิคหมอครอบครัว</t>
  </si>
  <si>
    <t>จัดบริการ/สนับสนุนพัฒนาระบบบริการ</t>
  </si>
  <si>
    <t>สุขภาพ สาขาโรคไม่ติดต่อเรื้อรัง</t>
  </si>
  <si>
    <t>พัฒนาระบบสารสนเทศการจัดเก็บ</t>
  </si>
  <si>
    <t>ข้อมูล</t>
  </si>
  <si>
    <t xml:space="preserve">พัฒนาระบบบริการสุขภาพตาม </t>
  </si>
  <si>
    <t>ห้องคลอด</t>
  </si>
  <si>
    <t>SERVICE  PLAN และเกณฑ์การ</t>
  </si>
  <si>
    <t>ประเมิน</t>
  </si>
  <si>
    <t>WARD</t>
  </si>
  <si>
    <t>จัดบริการ/สนับสนุนการจัดบริการการ</t>
  </si>
  <si>
    <t>แพทย์แผนไทยฯ</t>
  </si>
  <si>
    <t>จัดบริการ/สนับสนุนการจัดระบบ</t>
  </si>
  <si>
    <t>จิตเวช</t>
  </si>
  <si>
    <t>บริการสุขภาพสาขาสุขภาพจิตและ</t>
  </si>
  <si>
    <t>OR</t>
  </si>
  <si>
    <t>เภสัช/ฝ่ายการฯ</t>
  </si>
  <si>
    <t>หลักสูตรการบำบัดรักษาฟื้นฟูสมรรถ</t>
  </si>
  <si>
    <t>คลีนิคแสงทอง</t>
  </si>
  <si>
    <t>ภาพผู้ติดยาเสพติดแบบผู้ป่วยนอก</t>
  </si>
  <si>
    <t>(Matrix program)</t>
  </si>
  <si>
    <t>ฝ่ายการฯ</t>
  </si>
  <si>
    <t>องค์กรแพทย์/</t>
  </si>
  <si>
    <t>แผนงานที่ 7 : การพัฒนาระบบ</t>
  </si>
  <si>
    <t>บริการแพทย์ฉุกเฉินครบวงจรและ</t>
  </si>
  <si>
    <t>คลีนิคTB</t>
  </si>
  <si>
    <t>ระบบการส่งต่อ</t>
  </si>
  <si>
    <t>รักษาผู้ป่วยวัณโรคแบบครบวงจร</t>
  </si>
  <si>
    <t>แผนงานที่ 8 : การพัฒนาตาม</t>
  </si>
  <si>
    <t>การขับเคลื่องเมืองบริการสุขภาพ</t>
  </si>
  <si>
    <t>งานประกัน</t>
  </si>
  <si>
    <t>โครงการเฉลิมพรเกียรติและพื้นที่</t>
  </si>
  <si>
    <t>อาเซียน</t>
  </si>
  <si>
    <t>เฉพาะ</t>
  </si>
  <si>
    <t>อบรมตาม Service plan</t>
  </si>
  <si>
    <t>IC</t>
  </si>
  <si>
    <t>แผนงานที่ 9 :  อุตสาหกรรมทาง</t>
  </si>
  <si>
    <t>ปรับปรุงและพัฒนาศักยภาพการจัด</t>
  </si>
  <si>
    <t>การแพทย์</t>
  </si>
  <si>
    <t>บริการโดยใช้นวตกรรม งานวิจัยอย่าง</t>
  </si>
  <si>
    <t>เป็นระบบ</t>
  </si>
  <si>
    <t>A46.6</t>
  </si>
  <si>
    <t xml:space="preserve"> การพัฒนาระบบการส่งต่อผู้ป่วยแบบ</t>
  </si>
  <si>
    <t xml:space="preserve">ไร้รอยต่อ   </t>
  </si>
  <si>
    <t>A46.7</t>
  </si>
  <si>
    <t>การพัฒนาศูนย์ความเป็นเลิศทางการ</t>
  </si>
  <si>
    <t>แพทย์ด้านโรคหัวใจและมะเร็ง</t>
  </si>
  <si>
    <t>A46.8</t>
  </si>
  <si>
    <t xml:space="preserve"> จัดระบบบริการเพิ่มพิเศษสำหรับชาว</t>
  </si>
  <si>
    <t xml:space="preserve">ต่างชาติและกลุ่มเป้าหมายเฉพาะ </t>
  </si>
  <si>
    <t>(Convenience Health Care : CHC)</t>
  </si>
  <si>
    <t xml:space="preserve"> ในโรงพยาบาลศูนย์และโรงพยาบาล</t>
  </si>
  <si>
    <t>ชุมชนที่มีความพร้อม</t>
  </si>
  <si>
    <t>พัฒนาคุณภาพบริการตามมาตรฐาน</t>
  </si>
  <si>
    <t>สุขภาพที่เป็นมิตร (Friendly Service)</t>
  </si>
  <si>
    <t>3.People Excellence</t>
  </si>
  <si>
    <t>แผนงานที่ 10  : การพัฒนาระบบ</t>
  </si>
  <si>
    <t xml:space="preserve"> (บุคลากรเป็นเลิศ)</t>
  </si>
  <si>
    <t>บริหารจัดการกำลังคนด้านสุขภาพ</t>
  </si>
  <si>
    <t>คัดเลือกและพัฒนาอาสาสมัครประจำ</t>
  </si>
  <si>
    <t xml:space="preserve"> ( 4 แผนงาน 7 โครงการ )</t>
  </si>
  <si>
    <t>ครัวเรือน</t>
  </si>
  <si>
    <t>แผนงานที่ 11 : การพัฒนาระบบ</t>
  </si>
  <si>
    <t>อบรมฟื้นฟูการป้องกันการติดเชื้อในรพ.</t>
  </si>
  <si>
    <t>ธรรมาภิบาลและองค์กรคุณภาพ</t>
  </si>
  <si>
    <t>การสร้างเครือข่ายนักวิจัยและทีมนำ</t>
  </si>
  <si>
    <t xml:space="preserve">แผนงานที่ 14 : การพัฒนางานวิจัย </t>
  </si>
  <si>
    <t>ด้านงานวิจัยและการจัดการความรู้</t>
  </si>
  <si>
    <t>และนวัตกรรมด้านสุขภาพ</t>
  </si>
  <si>
    <t>การพัฒนาศักยภาพบุคลากรสาธารณสุข</t>
  </si>
  <si>
    <t>ให้มีความเชี่ยวชาญและสมรรถนะสากล</t>
  </si>
  <si>
    <t>A46.13</t>
  </si>
  <si>
    <t xml:space="preserve"> พัฒนาบุคลากรมีความรู้ด้านกฎหมาย</t>
  </si>
  <si>
    <t>A46.14</t>
  </si>
  <si>
    <t xml:space="preserve"> การบริหารจัดการความเสี่ยงและเพิ่ม</t>
  </si>
  <si>
    <t>ประสิทธิภาพระบบควบคุมกำกับ</t>
  </si>
  <si>
    <t>4.Governance Excellence</t>
  </si>
  <si>
    <t xml:space="preserve">จัดวางระบบการควบคุมภายใน </t>
  </si>
  <si>
    <t xml:space="preserve"> (บริหารเป็นเลิศด้วยธรรมาภิบาล)</t>
  </si>
  <si>
    <t xml:space="preserve"> พัฒนาและประเมินผลการควบคุม</t>
  </si>
  <si>
    <t xml:space="preserve"> ( 6 แผนงาน 10 โครงการ )</t>
  </si>
  <si>
    <t>ภายในตามเกณฑ์ที่สตง.กำหนด 5</t>
  </si>
  <si>
    <t xml:space="preserve"> ระดับ</t>
  </si>
  <si>
    <t>แผนงานที่12 : การพัฒนาระบบ</t>
  </si>
  <si>
    <t>พัฒนาระบบบริหารจัดการทรัพยากร</t>
  </si>
  <si>
    <t>ข้อมูลสารสนเทศด้านสุขภาพ</t>
  </si>
  <si>
    <t xml:space="preserve">ด้านสุขภาพ และบริหารทั่วไป </t>
  </si>
  <si>
    <t>สารสนเทศ</t>
  </si>
  <si>
    <t>แผนงานที่13 : การบริหารจัดการ</t>
  </si>
  <si>
    <t>พัฒนาระบบบริหารการชดเชยและ</t>
  </si>
  <si>
    <t>เวชระเบียน</t>
  </si>
  <si>
    <t>ด้านการเงินการคลังสุขภาพ</t>
  </si>
  <si>
    <t>ตรวจสอบเวชระเบียน</t>
  </si>
  <si>
    <t>การบริการและกำกับแผนการเงิน</t>
  </si>
  <si>
    <t xml:space="preserve"> (Planfin)</t>
  </si>
  <si>
    <t>แผนงานที่ 14 : การพัฒนางาน</t>
  </si>
  <si>
    <t>การสนับสนุนให้เกิดผลงานวิจัยและ</t>
  </si>
  <si>
    <t>วิจัย และนวัตกรรมด้านสุขภาพ</t>
  </si>
  <si>
    <t>การนำผลงานวิจัยไปใช้ประโยชน์</t>
  </si>
  <si>
    <t>แผนงานที่ 15 : การปรับ</t>
  </si>
  <si>
    <t>พัฒนาบุคลากรให้มีความรู้ด้าน</t>
  </si>
  <si>
    <t>โครงสร้างฯ</t>
  </si>
  <si>
    <t>กฏหมาย</t>
  </si>
  <si>
    <t>A46.11</t>
  </si>
  <si>
    <t xml:space="preserve"> การบริหารยุทธศาสตร์สุขภาพแบบ</t>
  </si>
  <si>
    <t>หนึ่งเดียวเชื่อมโยงในทุกระดับ</t>
  </si>
  <si>
    <t>A46.12</t>
  </si>
  <si>
    <t xml:space="preserve"> การบริหารจัดการความเสี่ยงและ</t>
  </si>
  <si>
    <t>เพิ่มประสิทธิภาพระบบควบคุมกำกับ</t>
  </si>
  <si>
    <t>แผนงานที่ 8 : การพัฒนาตามโครงการเฉลิมพรเกียรติและพื้นที่เฉพาะ</t>
  </si>
  <si>
    <t>A33 โครงการพัฒนาพื้นที่พิเศษ</t>
  </si>
  <si>
    <t>C1โครงการบรรลุผลสัมฤทธิ์ของการดำเนินงานตามวัตถุประสงค์และเป้าหมายของโครงการ</t>
  </si>
  <si>
    <t>K1เกณฑ์ชีวัดตามผลผลิตและผลลัพธ์ที่กำหนดของโครงการ</t>
  </si>
  <si>
    <t>การขับเคลื่องเมืองบริการสุขภาพอาเซียน</t>
  </si>
  <si>
    <t>ใช้งบร่วมกับA46.10 (สสจ.จบ.สนับสนุน 50,000.-บ.)</t>
  </si>
  <si>
    <t>91.1 พัฒนาคุณภาพบริการตามมาตรฐานสุขภาพที่เป็นมิตร (Friendly Service)</t>
  </si>
  <si>
    <t>91.1.2 จ้างล่ามภาษาต่างประเทศ</t>
  </si>
  <si>
    <t>มค.-กย.61</t>
  </si>
  <si>
    <t>ใช้งบร่วมกับA40 (งบเงินบำรุง 108,000 บ.)</t>
  </si>
  <si>
    <t>91.1.3 โครงการอบรมภาษาอังกฤษสำหรับบุคลากร</t>
  </si>
  <si>
    <t>ใช้งบร่วมกับA46.10 (สสจ.จบ.สนับสนุน 30,000 บ.)</t>
  </si>
  <si>
    <t>การขับเคลื่อนงานสาธารณสุขชายทะเล</t>
  </si>
  <si>
    <t xml:space="preserve">การขับเคลื่อนงานสาธารณสุขชายแดน/ แรงงานต่างด้าว  </t>
  </si>
  <si>
    <t>93.1 โครงการอบรมแกนนำนักเรียนด้านสุขภาพกัมพูชา</t>
  </si>
  <si>
    <t xml:space="preserve">นักเรียน 50  คน  </t>
  </si>
  <si>
    <t>ธงชัย/สัญญา/จินดาพร</t>
  </si>
  <si>
    <t>การขับเคลื่อนงานโครงการพระราชดำเริ/เฉลิมพระเกียรติ</t>
  </si>
  <si>
    <r>
      <rPr>
        <b/>
        <sz val="14"/>
        <rFont val="TH SarabunPSK"/>
        <family val="2"/>
      </rPr>
      <t>ภารกิจพื้นฐาน</t>
    </r>
    <r>
      <rPr>
        <sz val="14"/>
        <rFont val="TH SarabunPSK"/>
        <family val="2"/>
      </rPr>
      <t xml:space="preserve"> </t>
    </r>
    <r>
      <rPr>
        <sz val="12"/>
        <rFont val="TH SarabunPSK"/>
        <family val="2"/>
      </rPr>
      <t xml:space="preserve"> (     ) 1.บริหารจัดการ (     ) 2. วิชาการ/พัฒนาศักยภาพบุคลากร ( /   ) 3.1บริการส่งเสริมป้องกัน (     ) 3.2บริการควบคุมป้องกันโรค (     ) 3.3บริการคุ้มครองผู้บริโภค (     ) 3.4บริการรักษาพยาบาล (     ) 3.5บริการฟื้นฟูสภาพ</t>
    </r>
  </si>
  <si>
    <t xml:space="preserve">เป้าหมาย </t>
  </si>
  <si>
    <t>/ จำนวน</t>
  </si>
  <si>
    <t>4.1 งบค่าเสื่อม= 5,515,700.00</t>
  </si>
  <si>
    <t>2.1 ยา,เวชภัณฑ์=25,500,000.00</t>
  </si>
  <si>
    <t xml:space="preserve">    =24,,227,.560.00</t>
  </si>
  <si>
    <t xml:space="preserve">    =10,734,900.00</t>
  </si>
  <si>
    <t>3.2 QOF=912,535.80</t>
  </si>
  <si>
    <t>3.1 OP=26,932,350.00</t>
  </si>
  <si>
    <t>3.3 PP=1,423,000.00</t>
  </si>
  <si>
    <t>2.3 ขยะติดเชื้อ=250,000.00</t>
  </si>
  <si>
    <t>1.4 อื่นๆ=1,500,791.75</t>
  </si>
  <si>
    <t>3.4 อื่นๆ=250,200.00</t>
  </si>
  <si>
    <t>4.3 เงินบริจาค=3,500,000.00</t>
  </si>
  <si>
    <t>2.4 อื่นๆ=5,500,000.00</t>
  </si>
  <si>
    <t>4.2 เงินบำรุงฯ=20,109,366.23</t>
  </si>
  <si>
    <t>2.2 Central Supply=4,208,845.00</t>
  </si>
  <si>
    <t>1.1 Fix cost=11,727,203.94</t>
  </si>
  <si>
    <t>4.4 อื่นๆ=20,575,772.18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</si>
</sst>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 &quot;* #,##0.00_-;\-&quot; &quot;* #,##0.00_-;_-&quot; &quot;* &quot;-&quot;??_-;_-@_-"/>
    <numFmt numFmtId="43" formatCode="_-* #,##0.00_-;\-* #,##0.00_-;_-* &quot;-&quot;??_-;_-@_-"/>
    <numFmt numFmtId="187" formatCode="_-&quot;฿&quot;* #,##0.00_-;\-&quot;฿&quot;* #,##0.00_-;_-&quot;฿&quot;* &quot;-&quot;??_-;_-@_-"/>
    <numFmt numFmtId="188" formatCode="_-* #,##0_-;\-* #,##0_-;_-* &quot;-&quot;??_-;_-@_-"/>
    <numFmt numFmtId="189" formatCode="#,##0.00_ ;[Red]\-#,##0.00\ "/>
    <numFmt numFmtId="190" formatCode="_-* #,##0.0_-;\-* #,##0.0_-;_-* &quot;-&quot;??_-;_-@_-"/>
    <numFmt numFmtId="191" formatCode="#,##0.0"/>
    <numFmt numFmtId="192" formatCode="#,##0_ ;\-#,##0&quot; &quot;"/>
  </numFmts>
  <fonts count="83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  <font>
      <sz val="16"/>
      <name val="TH SarabunIT๙"/>
      <family val="2"/>
    </font>
    <font>
      <sz val="10"/>
      <name val="JasmineUPC"/>
      <family val="1"/>
      <charset val="222"/>
    </font>
    <font>
      <b/>
      <sz val="24"/>
      <name val="JasmineUPC"/>
      <family val="1"/>
      <charset val="222"/>
    </font>
    <font>
      <b/>
      <sz val="24"/>
      <name val="TH SarabunIT๙"/>
      <family val="2"/>
    </font>
    <font>
      <b/>
      <sz val="16"/>
      <name val="TH SarabunIT๙"/>
      <family val="2"/>
    </font>
    <font>
      <sz val="1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b/>
      <sz val="29"/>
      <name val="TH SarabunIT๙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9"/>
      <name val="TH SarabunIT๙"/>
      <family val="2"/>
    </font>
    <font>
      <sz val="20"/>
      <name val="TH SarabunIT๙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rial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name val="TH SarabunIT๙"/>
      <family val="2"/>
    </font>
    <font>
      <sz val="16"/>
      <name val="Arial"/>
      <family val="2"/>
    </font>
    <font>
      <sz val="17"/>
      <name val="TH SarabunPSK"/>
      <family val="2"/>
    </font>
    <font>
      <b/>
      <sz val="17"/>
      <name val="TH SarabunPSK"/>
      <family val="2"/>
    </font>
    <font>
      <i/>
      <sz val="17"/>
      <name val="TH SarabunPSK"/>
      <family val="2"/>
    </font>
    <font>
      <b/>
      <sz val="24"/>
      <name val="TH SarabunPSK"/>
      <family val="2"/>
    </font>
    <font>
      <b/>
      <sz val="28"/>
      <name val="TH SarabunPSK"/>
      <family val="2"/>
    </font>
    <font>
      <b/>
      <sz val="40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26"/>
      <name val="TH SarabunPSK"/>
      <family val="2"/>
    </font>
    <font>
      <sz val="14"/>
      <color rgb="FF000000"/>
      <name val="TH SarabunPSK"/>
      <family val="2"/>
    </font>
    <font>
      <sz val="9"/>
      <color indexed="81"/>
      <name val="Tahoma"/>
      <family val="2"/>
    </font>
    <font>
      <sz val="12"/>
      <name val="TH SarabunPSK"/>
      <family val="2"/>
    </font>
    <font>
      <sz val="13"/>
      <name val="TH SarabunPSK"/>
      <family val="2"/>
    </font>
    <font>
      <vertAlign val="subscript"/>
      <sz val="14"/>
      <name val="TH SarabunPSK"/>
      <family val="2"/>
    </font>
    <font>
      <vertAlign val="subscript"/>
      <sz val="16"/>
      <color rgb="FF000000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Angsana New"/>
      <family val="1"/>
    </font>
    <font>
      <b/>
      <sz val="16"/>
      <color rgb="FF0070C0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sz val="16"/>
      <color rgb="FF0070C0"/>
      <name val="Angsana New"/>
      <family val="1"/>
    </font>
    <font>
      <b/>
      <sz val="16"/>
      <color rgb="FF000000"/>
      <name val="Angsana New"/>
      <family val="1"/>
    </font>
    <font>
      <b/>
      <sz val="16"/>
      <name val="Angsana New"/>
      <family val="1"/>
    </font>
    <font>
      <sz val="18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sz val="10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8"/>
      <name val="TH SarabunIT๙"/>
      <family val="2"/>
    </font>
    <font>
      <sz val="10"/>
      <name val="TH SarabunIT๙"/>
      <family val="2"/>
    </font>
    <font>
      <sz val="14"/>
      <color rgb="FF00B050"/>
      <name val="TH SarabunPSK"/>
      <family val="2"/>
    </font>
    <font>
      <sz val="14"/>
      <color theme="1"/>
      <name val="Arial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9"/>
      <color indexed="81"/>
      <name val="Tahoma"/>
      <family val="2"/>
    </font>
    <font>
      <sz val="20"/>
      <name val="TH SarabunPSK"/>
      <family val="2"/>
    </font>
    <font>
      <b/>
      <sz val="10"/>
      <name val="TH SarabunPSK"/>
      <family val="2"/>
    </font>
    <font>
      <i/>
      <sz val="10"/>
      <name val="TH SarabunPSK"/>
      <family val="2"/>
    </font>
    <font>
      <sz val="14"/>
      <name val="TH SarabunIT๙"/>
      <family val="2"/>
    </font>
    <font>
      <u/>
      <sz val="20"/>
      <name val="TH SarabunPSK"/>
      <family val="2"/>
    </font>
    <font>
      <u/>
      <sz val="18"/>
      <name val="TH SarabunPSK"/>
      <family val="2"/>
    </font>
    <font>
      <u/>
      <sz val="16"/>
      <name val="TH SarabunPSK"/>
      <family val="2"/>
    </font>
    <font>
      <b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0">
    <xf numFmtId="0" fontId="0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187" fontId="15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63" fillId="0" borderId="0" applyFont="0" applyFill="0" applyBorder="0" applyAlignment="0" applyProtection="0"/>
  </cellStyleXfs>
  <cellXfs count="12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3" fillId="0" borderId="3" xfId="0" applyFont="1" applyFill="1" applyBorder="1" applyAlignment="1">
      <alignment horizontal="left" vertical="top" wrapText="1" readingOrder="1"/>
    </xf>
    <xf numFmtId="0" fontId="3" fillId="0" borderId="0" xfId="0" applyFont="1" applyAlignment="1">
      <alignment vertical="top"/>
    </xf>
    <xf numFmtId="0" fontId="12" fillId="0" borderId="0" xfId="0" applyFont="1"/>
    <xf numFmtId="0" fontId="3" fillId="0" borderId="6" xfId="0" applyFont="1" applyBorder="1"/>
    <xf numFmtId="0" fontId="3" fillId="0" borderId="9" xfId="0" applyFont="1" applyBorder="1" applyAlignment="1"/>
    <xf numFmtId="0" fontId="3" fillId="0" borderId="11" xfId="0" applyFont="1" applyBorder="1" applyAlignment="1"/>
    <xf numFmtId="4" fontId="3" fillId="0" borderId="2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3" fillId="0" borderId="7" xfId="0" applyFont="1" applyBorder="1"/>
    <xf numFmtId="3" fontId="3" fillId="0" borderId="3" xfId="0" applyNumberFormat="1" applyFont="1" applyBorder="1"/>
    <xf numFmtId="0" fontId="7" fillId="0" borderId="0" xfId="5" applyFont="1"/>
    <xf numFmtId="0" fontId="7" fillId="0" borderId="0" xfId="5" applyFont="1" applyAlignment="1">
      <alignment horizontal="center"/>
    </xf>
    <xf numFmtId="3" fontId="7" fillId="0" borderId="0" xfId="5" applyNumberFormat="1" applyFont="1"/>
    <xf numFmtId="0" fontId="7" fillId="0" borderId="0" xfId="5" applyFont="1" applyBorder="1"/>
    <xf numFmtId="0" fontId="11" fillId="0" borderId="0" xfId="5" applyFont="1" applyFill="1" applyBorder="1"/>
    <xf numFmtId="0" fontId="11" fillId="0" borderId="0" xfId="5" applyFont="1"/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7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3" fillId="0" borderId="5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5" xfId="0" applyFont="1" applyBorder="1"/>
    <xf numFmtId="0" fontId="4" fillId="0" borderId="0" xfId="0" applyFont="1" applyBorder="1" applyAlignment="1">
      <alignment horizontal="center"/>
    </xf>
    <xf numFmtId="0" fontId="3" fillId="0" borderId="9" xfId="0" applyFont="1" applyBorder="1"/>
    <xf numFmtId="0" fontId="3" fillId="0" borderId="12" xfId="0" applyFont="1" applyBorder="1"/>
    <xf numFmtId="0" fontId="3" fillId="0" borderId="0" xfId="0" applyFont="1" applyBorder="1" applyAlignment="1">
      <alignment horizontal="left"/>
    </xf>
    <xf numFmtId="0" fontId="21" fillId="0" borderId="0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24" fillId="0" borderId="0" xfId="0" applyFont="1"/>
    <xf numFmtId="0" fontId="5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26" fillId="0" borderId="13" xfId="0" applyFont="1" applyBorder="1" applyAlignment="1"/>
    <xf numFmtId="0" fontId="4" fillId="0" borderId="1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3" fontId="27" fillId="0" borderId="4" xfId="2" applyNumberFormat="1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8" fillId="0" borderId="23" xfId="0" applyFont="1" applyFill="1" applyBorder="1"/>
    <xf numFmtId="0" fontId="26" fillId="0" borderId="14" xfId="0" applyFont="1" applyBorder="1" applyAlignment="1">
      <alignment horizontal="center"/>
    </xf>
    <xf numFmtId="0" fontId="28" fillId="0" borderId="15" xfId="0" applyFont="1" applyFill="1" applyBorder="1"/>
    <xf numFmtId="0" fontId="26" fillId="0" borderId="16" xfId="0" applyFont="1" applyFill="1" applyBorder="1"/>
    <xf numFmtId="0" fontId="24" fillId="0" borderId="17" xfId="0" applyFont="1" applyFill="1" applyBorder="1"/>
    <xf numFmtId="3" fontId="27" fillId="0" borderId="5" xfId="2" applyNumberFormat="1" applyFont="1" applyBorder="1" applyAlignment="1">
      <alignment horizontal="center" vertical="center" wrapText="1"/>
    </xf>
    <xf numFmtId="0" fontId="29" fillId="0" borderId="0" xfId="0" applyFont="1"/>
    <xf numFmtId="0" fontId="30" fillId="0" borderId="2" xfId="0" applyFont="1" applyBorder="1" applyAlignment="1">
      <alignment horizontal="center" vertical="top"/>
    </xf>
    <xf numFmtId="0" fontId="30" fillId="0" borderId="3" xfId="0" applyFont="1" applyBorder="1" applyAlignment="1">
      <alignment horizontal="center" vertical="top"/>
    </xf>
    <xf numFmtId="0" fontId="30" fillId="0" borderId="3" xfId="0" applyFont="1" applyFill="1" applyBorder="1" applyAlignment="1">
      <alignment horizontal="center" vertical="top"/>
    </xf>
    <xf numFmtId="0" fontId="30" fillId="0" borderId="3" xfId="0" applyFont="1" applyFill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30" fillId="0" borderId="7" xfId="0" applyFont="1" applyBorder="1" applyAlignment="1">
      <alignment horizontal="center" vertical="top"/>
    </xf>
    <xf numFmtId="0" fontId="30" fillId="2" borderId="3" xfId="0" applyFont="1" applyFill="1" applyBorder="1" applyAlignment="1">
      <alignment horizontal="center" vertical="top"/>
    </xf>
    <xf numFmtId="0" fontId="32" fillId="2" borderId="3" xfId="0" applyFont="1" applyFill="1" applyBorder="1" applyAlignment="1">
      <alignment horizontal="center" vertical="top"/>
    </xf>
    <xf numFmtId="0" fontId="32" fillId="0" borderId="0" xfId="0" applyFont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" fillId="0" borderId="2" xfId="0" applyFont="1" applyBorder="1"/>
    <xf numFmtId="188" fontId="3" fillId="0" borderId="3" xfId="2" applyNumberFormat="1" applyFont="1" applyBorder="1"/>
    <xf numFmtId="0" fontId="3" fillId="0" borderId="25" xfId="0" applyFont="1" applyBorder="1"/>
    <xf numFmtId="0" fontId="17" fillId="0" borderId="1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8" fillId="0" borderId="5" xfId="0" applyFont="1" applyFill="1" applyBorder="1" applyAlignment="1">
      <alignment vertical="top" wrapText="1"/>
    </xf>
    <xf numFmtId="0" fontId="18" fillId="0" borderId="5" xfId="0" applyFont="1" applyFill="1" applyBorder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center" vertical="top" wrapText="1"/>
    </xf>
    <xf numFmtId="0" fontId="39" fillId="0" borderId="0" xfId="0" applyFont="1" applyBorder="1" applyAlignment="1">
      <alignment vertical="top" wrapText="1"/>
    </xf>
    <xf numFmtId="0" fontId="40" fillId="0" borderId="0" xfId="0" applyFont="1"/>
    <xf numFmtId="0" fontId="41" fillId="0" borderId="0" xfId="0" applyFont="1" applyAlignment="1">
      <alignment horizontal="left"/>
    </xf>
    <xf numFmtId="0" fontId="37" fillId="0" borderId="4" xfId="0" applyFont="1" applyBorder="1" applyAlignment="1">
      <alignment horizontal="center" vertical="center" wrapText="1"/>
    </xf>
    <xf numFmtId="0" fontId="42" fillId="0" borderId="0" xfId="0" applyFont="1"/>
    <xf numFmtId="0" fontId="25" fillId="0" borderId="0" xfId="0" applyFont="1"/>
    <xf numFmtId="0" fontId="3" fillId="0" borderId="14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Fill="1" applyBorder="1" applyAlignment="1">
      <alignment vertical="top" wrapText="1" readingOrder="1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5" applyFont="1" applyFill="1" applyBorder="1" applyAlignment="1">
      <alignment horizontal="right" vertical="top" wrapText="1"/>
    </xf>
    <xf numFmtId="0" fontId="22" fillId="0" borderId="0" xfId="5" applyFont="1" applyFill="1" applyBorder="1" applyAlignment="1">
      <alignment vertical="top" wrapText="1"/>
    </xf>
    <xf numFmtId="0" fontId="22" fillId="0" borderId="0" xfId="0" applyFont="1"/>
    <xf numFmtId="0" fontId="21" fillId="0" borderId="0" xfId="0" applyFont="1" applyAlignment="1">
      <alignment horizontal="center"/>
    </xf>
    <xf numFmtId="0" fontId="18" fillId="0" borderId="0" xfId="0" applyFont="1"/>
    <xf numFmtId="0" fontId="22" fillId="0" borderId="3" xfId="3" applyFont="1" applyFill="1" applyBorder="1" applyAlignment="1">
      <alignment vertical="top" wrapText="1"/>
    </xf>
    <xf numFmtId="0" fontId="21" fillId="0" borderId="0" xfId="0" applyFont="1" applyAlignment="1">
      <alignment vertical="top"/>
    </xf>
    <xf numFmtId="0" fontId="21" fillId="0" borderId="3" xfId="0" applyFont="1" applyBorder="1"/>
    <xf numFmtId="0" fontId="43" fillId="0" borderId="3" xfId="0" applyFont="1" applyFill="1" applyBorder="1" applyAlignment="1">
      <alignment horizontal="left" vertical="top" wrapText="1" readingOrder="1"/>
    </xf>
    <xf numFmtId="0" fontId="21" fillId="0" borderId="3" xfId="0" applyFont="1" applyBorder="1" applyAlignment="1">
      <alignment wrapText="1"/>
    </xf>
    <xf numFmtId="3" fontId="21" fillId="0" borderId="3" xfId="0" applyNumberFormat="1" applyFont="1" applyBorder="1"/>
    <xf numFmtId="0" fontId="22" fillId="0" borderId="3" xfId="5" applyFont="1" applyFill="1" applyBorder="1" applyAlignment="1">
      <alignment horizontal="center" vertical="top" wrapText="1"/>
    </xf>
    <xf numFmtId="0" fontId="21" fillId="0" borderId="7" xfId="0" applyFont="1" applyBorder="1"/>
    <xf numFmtId="0" fontId="21" fillId="0" borderId="5" xfId="0" applyFont="1" applyBorder="1"/>
    <xf numFmtId="0" fontId="21" fillId="0" borderId="14" xfId="0" applyFont="1" applyFill="1" applyBorder="1" applyAlignment="1">
      <alignment horizontal="left" vertical="top" wrapText="1" readingOrder="1"/>
    </xf>
    <xf numFmtId="0" fontId="21" fillId="0" borderId="15" xfId="0" applyFont="1" applyFill="1" applyBorder="1" applyAlignment="1">
      <alignment vertical="top" wrapText="1"/>
    </xf>
    <xf numFmtId="0" fontId="21" fillId="2" borderId="15" xfId="0" applyFont="1" applyFill="1" applyBorder="1" applyAlignment="1">
      <alignment vertical="top"/>
    </xf>
    <xf numFmtId="0" fontId="18" fillId="0" borderId="3" xfId="0" applyFont="1" applyFill="1" applyBorder="1" applyAlignment="1">
      <alignment vertical="top" wrapText="1"/>
    </xf>
    <xf numFmtId="0" fontId="21" fillId="0" borderId="14" xfId="0" applyFont="1" applyFill="1" applyBorder="1" applyAlignment="1">
      <alignment vertical="top" wrapText="1"/>
    </xf>
    <xf numFmtId="0" fontId="21" fillId="0" borderId="14" xfId="0" applyFont="1" applyBorder="1" applyAlignment="1">
      <alignment vertical="top" wrapText="1"/>
    </xf>
    <xf numFmtId="0" fontId="21" fillId="0" borderId="14" xfId="0" applyFont="1" applyBorder="1" applyAlignment="1">
      <alignment horizontal="left" vertical="top" wrapText="1"/>
    </xf>
    <xf numFmtId="0" fontId="21" fillId="2" borderId="3" xfId="0" applyFont="1" applyFill="1" applyBorder="1" applyAlignment="1">
      <alignment vertical="top" wrapText="1"/>
    </xf>
    <xf numFmtId="0" fontId="21" fillId="2" borderId="27" xfId="0" applyFont="1" applyFill="1" applyBorder="1" applyAlignment="1">
      <alignment vertical="top" wrapText="1"/>
    </xf>
    <xf numFmtId="0" fontId="22" fillId="0" borderId="0" xfId="0" applyFont="1" applyBorder="1" applyAlignment="1"/>
    <xf numFmtId="0" fontId="21" fillId="0" borderId="14" xfId="0" applyFont="1" applyFill="1" applyBorder="1" applyAlignment="1">
      <alignment horizontal="left" vertical="top" wrapText="1"/>
    </xf>
    <xf numFmtId="0" fontId="21" fillId="0" borderId="3" xfId="3" applyFont="1" applyFill="1" applyBorder="1" applyAlignment="1">
      <alignment vertical="top" wrapText="1"/>
    </xf>
    <xf numFmtId="3" fontId="21" fillId="0" borderId="3" xfId="3" applyNumberFormat="1" applyFont="1" applyFill="1" applyBorder="1" applyAlignment="1">
      <alignment vertical="top" wrapText="1"/>
    </xf>
    <xf numFmtId="0" fontId="21" fillId="0" borderId="3" xfId="3" applyFont="1" applyFill="1" applyBorder="1" applyAlignment="1">
      <alignment horizontal="center" vertical="top" wrapText="1"/>
    </xf>
    <xf numFmtId="3" fontId="21" fillId="0" borderId="3" xfId="3" applyNumberFormat="1" applyFont="1" applyFill="1" applyBorder="1" applyAlignment="1">
      <alignment horizontal="center" vertical="top" wrapText="1"/>
    </xf>
    <xf numFmtId="0" fontId="21" fillId="0" borderId="27" xfId="0" applyFont="1" applyBorder="1" applyAlignment="1">
      <alignment vertical="top" wrapText="1"/>
    </xf>
    <xf numFmtId="0" fontId="21" fillId="2" borderId="14" xfId="0" applyFont="1" applyFill="1" applyBorder="1" applyAlignment="1">
      <alignment vertical="top"/>
    </xf>
    <xf numFmtId="0" fontId="21" fillId="0" borderId="27" xfId="0" applyFont="1" applyFill="1" applyBorder="1" applyAlignment="1">
      <alignment horizontal="left" vertical="top" wrapText="1" readingOrder="1"/>
    </xf>
    <xf numFmtId="0" fontId="21" fillId="0" borderId="3" xfId="0" applyFont="1" applyFill="1" applyBorder="1" applyAlignment="1">
      <alignment vertical="top" wrapText="1"/>
    </xf>
    <xf numFmtId="0" fontId="21" fillId="0" borderId="21" xfId="0" applyFont="1" applyFill="1" applyBorder="1" applyAlignment="1">
      <alignment vertical="top" wrapText="1"/>
    </xf>
    <xf numFmtId="0" fontId="21" fillId="0" borderId="29" xfId="0" applyFont="1" applyFill="1" applyBorder="1" applyAlignment="1">
      <alignment vertical="top" wrapText="1"/>
    </xf>
    <xf numFmtId="0" fontId="21" fillId="0" borderId="30" xfId="0" applyFont="1" applyFill="1" applyBorder="1" applyAlignment="1">
      <alignment vertical="top" wrapText="1"/>
    </xf>
    <xf numFmtId="0" fontId="21" fillId="0" borderId="3" xfId="0" applyFont="1" applyBorder="1" applyAlignment="1">
      <alignment vertical="top" wrapText="1"/>
    </xf>
    <xf numFmtId="0" fontId="18" fillId="0" borderId="21" xfId="0" applyFont="1" applyFill="1" applyBorder="1" applyAlignment="1">
      <alignment vertical="top"/>
    </xf>
    <xf numFmtId="0" fontId="18" fillId="0" borderId="21" xfId="0" applyFont="1" applyFill="1" applyBorder="1" applyAlignment="1">
      <alignment vertical="top" wrapText="1"/>
    </xf>
    <xf numFmtId="0" fontId="21" fillId="0" borderId="8" xfId="0" applyFont="1" applyBorder="1"/>
    <xf numFmtId="3" fontId="21" fillId="0" borderId="8" xfId="0" applyNumberFormat="1" applyFont="1" applyBorder="1"/>
    <xf numFmtId="3" fontId="21" fillId="0" borderId="3" xfId="3" applyNumberFormat="1" applyFont="1" applyFill="1" applyBorder="1" applyAlignment="1">
      <alignment horizontal="right" vertical="top" wrapText="1"/>
    </xf>
    <xf numFmtId="49" fontId="21" fillId="0" borderId="14" xfId="0" applyNumberFormat="1" applyFont="1" applyFill="1" applyBorder="1" applyAlignment="1">
      <alignment vertical="top" wrapText="1"/>
    </xf>
    <xf numFmtId="1" fontId="21" fillId="0" borderId="21" xfId="0" applyNumberFormat="1" applyFont="1" applyFill="1" applyBorder="1" applyAlignment="1">
      <alignment horizontal="left" vertical="top" wrapText="1"/>
    </xf>
    <xf numFmtId="1" fontId="18" fillId="0" borderId="30" xfId="0" applyNumberFormat="1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188" fontId="21" fillId="0" borderId="3" xfId="2" applyNumberFormat="1" applyFont="1" applyFill="1" applyBorder="1" applyAlignment="1">
      <alignment horizontal="right" vertical="top" wrapText="1"/>
    </xf>
    <xf numFmtId="0" fontId="21" fillId="0" borderId="3" xfId="3" applyFont="1" applyFill="1" applyBorder="1" applyAlignment="1">
      <alignment horizontal="left" wrapText="1"/>
    </xf>
    <xf numFmtId="0" fontId="21" fillId="0" borderId="3" xfId="0" applyFont="1" applyBorder="1" applyAlignment="1">
      <alignment horizontal="center" vertical="center"/>
    </xf>
    <xf numFmtId="0" fontId="21" fillId="0" borderId="3" xfId="5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21" xfId="5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3" fillId="0" borderId="3" xfId="0" applyFont="1" applyFill="1" applyBorder="1" applyAlignment="1">
      <alignment horizontal="left" wrapText="1" readingOrder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/>
    </xf>
    <xf numFmtId="0" fontId="14" fillId="0" borderId="5" xfId="0" applyFont="1" applyFill="1" applyBorder="1"/>
    <xf numFmtId="0" fontId="36" fillId="3" borderId="5" xfId="0" applyFont="1" applyFill="1" applyBorder="1" applyAlignment="1">
      <alignment horizontal="center"/>
    </xf>
    <xf numFmtId="0" fontId="36" fillId="3" borderId="5" xfId="0" applyFont="1" applyFill="1" applyBorder="1" applyAlignment="1">
      <alignment horizontal="left"/>
    </xf>
    <xf numFmtId="0" fontId="41" fillId="0" borderId="5" xfId="0" applyFont="1" applyFill="1" applyBorder="1" applyAlignment="1">
      <alignment horizontal="center"/>
    </xf>
    <xf numFmtId="0" fontId="3" fillId="0" borderId="5" xfId="0" applyFont="1" applyFill="1" applyBorder="1"/>
    <xf numFmtId="0" fontId="17" fillId="3" borderId="5" xfId="0" applyFont="1" applyFill="1" applyBorder="1" applyAlignment="1">
      <alignment horizontal="center"/>
    </xf>
    <xf numFmtId="189" fontId="17" fillId="3" borderId="4" xfId="0" applyNumberFormat="1" applyFont="1" applyFill="1" applyBorder="1"/>
    <xf numFmtId="43" fontId="17" fillId="0" borderId="5" xfId="2" applyFont="1" applyFill="1" applyBorder="1" applyAlignment="1">
      <alignment horizontal="center" vertical="center" wrapText="1"/>
    </xf>
    <xf numFmtId="43" fontId="14" fillId="0" borderId="5" xfId="2" applyFont="1" applyFill="1" applyBorder="1"/>
    <xf numFmtId="189" fontId="36" fillId="3" borderId="5" xfId="2" applyNumberFormat="1" applyFont="1" applyFill="1" applyBorder="1"/>
    <xf numFmtId="189" fontId="17" fillId="3" borderId="5" xfId="2" applyNumberFormat="1" applyFont="1" applyFill="1" applyBorder="1"/>
    <xf numFmtId="189" fontId="17" fillId="3" borderId="4" xfId="2" applyNumberFormat="1" applyFont="1" applyFill="1" applyBorder="1"/>
    <xf numFmtId="0" fontId="36" fillId="0" borderId="18" xfId="0" applyFont="1" applyFill="1" applyBorder="1" applyAlignment="1"/>
    <xf numFmtId="0" fontId="36" fillId="0" borderId="5" xfId="0" applyFont="1" applyFill="1" applyBorder="1" applyAlignment="1">
      <alignment horizontal="center"/>
    </xf>
    <xf numFmtId="0" fontId="36" fillId="0" borderId="0" xfId="0" applyFont="1" applyFill="1" applyBorder="1" applyAlignment="1"/>
    <xf numFmtId="0" fontId="36" fillId="0" borderId="0" xfId="0" applyFont="1" applyFill="1" applyBorder="1" applyAlignment="1">
      <alignment horizontal="left"/>
    </xf>
    <xf numFmtId="189" fontId="36" fillId="0" borderId="0" xfId="2" applyNumberFormat="1" applyFont="1" applyFill="1" applyBorder="1"/>
    <xf numFmtId="0" fontId="17" fillId="0" borderId="5" xfId="0" applyFont="1" applyFill="1" applyBorder="1"/>
    <xf numFmtId="189" fontId="17" fillId="0" borderId="5" xfId="2" applyNumberFormat="1" applyFont="1" applyFill="1" applyBorder="1"/>
    <xf numFmtId="0" fontId="3" fillId="0" borderId="10" xfId="0" applyFont="1" applyBorder="1"/>
    <xf numFmtId="0" fontId="3" fillId="0" borderId="0" xfId="0" applyFont="1" applyBorder="1" applyAlignment="1"/>
    <xf numFmtId="0" fontId="3" fillId="0" borderId="19" xfId="0" applyFont="1" applyBorder="1"/>
    <xf numFmtId="188" fontId="21" fillId="0" borderId="3" xfId="2" applyNumberFormat="1" applyFont="1" applyFill="1" applyBorder="1" applyAlignment="1">
      <alignment vertical="top" wrapText="1"/>
    </xf>
    <xf numFmtId="0" fontId="43" fillId="0" borderId="3" xfId="0" applyFont="1" applyFill="1" applyBorder="1" applyAlignment="1">
      <alignment horizontal="center" wrapText="1" readingOrder="1"/>
    </xf>
    <xf numFmtId="188" fontId="21" fillId="0" borderId="3" xfId="2" applyNumberFormat="1" applyFont="1" applyBorder="1"/>
    <xf numFmtId="0" fontId="18" fillId="0" borderId="8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8" xfId="0" applyFont="1" applyBorder="1" applyAlignment="1">
      <alignment vertical="top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21" fillId="0" borderId="0" xfId="5" applyFont="1" applyFill="1" applyBorder="1" applyAlignment="1">
      <alignment horizontal="right" vertical="top" wrapText="1"/>
    </xf>
    <xf numFmtId="0" fontId="21" fillId="0" borderId="0" xfId="0" applyFont="1" applyBorder="1" applyAlignment="1">
      <alignment horizontal="left"/>
    </xf>
    <xf numFmtId="0" fontId="21" fillId="0" borderId="0" xfId="5" applyFont="1" applyFill="1" applyBorder="1" applyAlignment="1">
      <alignment vertical="top" wrapText="1"/>
    </xf>
    <xf numFmtId="0" fontId="23" fillId="0" borderId="0" xfId="0" applyFont="1" applyAlignment="1">
      <alignment vertical="top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top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 vertical="top" wrapText="1"/>
    </xf>
    <xf numFmtId="0" fontId="21" fillId="2" borderId="14" xfId="0" applyFont="1" applyFill="1" applyBorder="1" applyAlignment="1">
      <alignment vertical="top" wrapText="1"/>
    </xf>
    <xf numFmtId="0" fontId="23" fillId="0" borderId="8" xfId="0" applyFont="1" applyBorder="1" applyAlignment="1">
      <alignment vertical="top"/>
    </xf>
    <xf numFmtId="0" fontId="21" fillId="0" borderId="3" xfId="5" applyFont="1" applyFill="1" applyBorder="1" applyAlignment="1">
      <alignment horizontal="center" vertical="top" wrapText="1"/>
    </xf>
    <xf numFmtId="0" fontId="23" fillId="0" borderId="28" xfId="0" applyFont="1" applyBorder="1" applyAlignment="1">
      <alignment vertical="top"/>
    </xf>
    <xf numFmtId="0" fontId="21" fillId="0" borderId="21" xfId="5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center"/>
    </xf>
    <xf numFmtId="0" fontId="21" fillId="0" borderId="3" xfId="3" applyFont="1" applyFill="1" applyBorder="1" applyAlignment="1">
      <alignment horizontal="center" wrapText="1"/>
    </xf>
    <xf numFmtId="188" fontId="21" fillId="0" borderId="3" xfId="2" applyNumberFormat="1" applyFont="1" applyFill="1" applyBorder="1" applyAlignment="1">
      <alignment horizontal="right" wrapText="1"/>
    </xf>
    <xf numFmtId="0" fontId="43" fillId="0" borderId="15" xfId="0" applyFont="1" applyFill="1" applyBorder="1" applyAlignment="1">
      <alignment horizontal="left" vertical="top" wrapText="1" readingOrder="1"/>
    </xf>
    <xf numFmtId="0" fontId="3" fillId="0" borderId="3" xfId="3" applyFont="1" applyFill="1" applyBorder="1" applyAlignment="1">
      <alignment vertical="top" wrapText="1"/>
    </xf>
    <xf numFmtId="0" fontId="21" fillId="0" borderId="0" xfId="0" applyFont="1" applyBorder="1" applyAlignment="1"/>
    <xf numFmtId="0" fontId="21" fillId="0" borderId="3" xfId="3" applyFont="1" applyFill="1" applyBorder="1" applyAlignment="1">
      <alignment wrapText="1"/>
    </xf>
    <xf numFmtId="188" fontId="21" fillId="0" borderId="3" xfId="2" applyNumberFormat="1" applyFont="1" applyFill="1" applyBorder="1" applyAlignment="1">
      <alignment wrapText="1"/>
    </xf>
    <xf numFmtId="0" fontId="21" fillId="0" borderId="3" xfId="3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3" fillId="0" borderId="0" xfId="5" applyFont="1" applyFill="1" applyBorder="1" applyAlignment="1">
      <alignment horizontal="right" vertical="top" wrapText="1"/>
    </xf>
    <xf numFmtId="0" fontId="26" fillId="0" borderId="0" xfId="0" applyFont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6" fillId="0" borderId="5" xfId="0" applyFont="1" applyBorder="1" applyAlignment="1">
      <alignment horizontal="center" vertical="top" wrapText="1"/>
    </xf>
    <xf numFmtId="0" fontId="3" fillId="0" borderId="3" xfId="5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vertical="top" wrapText="1"/>
    </xf>
    <xf numFmtId="0" fontId="3" fillId="0" borderId="21" xfId="5" applyFont="1" applyFill="1" applyBorder="1" applyAlignment="1">
      <alignment horizontal="center" vertical="top" wrapText="1"/>
    </xf>
    <xf numFmtId="0" fontId="14" fillId="0" borderId="21" xfId="0" applyFont="1" applyFill="1" applyBorder="1" applyAlignment="1">
      <alignment vertical="top"/>
    </xf>
    <xf numFmtId="0" fontId="21" fillId="0" borderId="0" xfId="0" applyFont="1" applyAlignment="1">
      <alignment vertical="top" wrapText="1"/>
    </xf>
    <xf numFmtId="0" fontId="21" fillId="0" borderId="0" xfId="5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vertical="top" wrapText="1"/>
    </xf>
    <xf numFmtId="0" fontId="21" fillId="0" borderId="21" xfId="0" applyFont="1" applyBorder="1" applyAlignment="1">
      <alignment vertical="top" wrapText="1"/>
    </xf>
    <xf numFmtId="0" fontId="21" fillId="0" borderId="29" xfId="0" applyFont="1" applyBorder="1" applyAlignment="1">
      <alignment vertical="top" wrapText="1"/>
    </xf>
    <xf numFmtId="188" fontId="21" fillId="0" borderId="3" xfId="2" applyNumberFormat="1" applyFont="1" applyFill="1" applyBorder="1" applyAlignment="1">
      <alignment horizontal="left" wrapText="1"/>
    </xf>
    <xf numFmtId="0" fontId="21" fillId="0" borderId="3" xfId="0" applyFont="1" applyBorder="1" applyAlignment="1"/>
    <xf numFmtId="188" fontId="21" fillId="0" borderId="3" xfId="2" applyNumberFormat="1" applyFont="1" applyBorder="1" applyAlignment="1"/>
    <xf numFmtId="0" fontId="21" fillId="0" borderId="4" xfId="0" applyFont="1" applyBorder="1" applyAlignment="1">
      <alignment vertical="top"/>
    </xf>
    <xf numFmtId="3" fontId="21" fillId="0" borderId="3" xfId="3" applyNumberFormat="1" applyFont="1" applyFill="1" applyBorder="1" applyAlignment="1">
      <alignment horizontal="right" wrapText="1"/>
    </xf>
    <xf numFmtId="0" fontId="21" fillId="0" borderId="14" xfId="3" applyFont="1" applyFill="1" applyBorder="1" applyAlignment="1">
      <alignment vertical="top" wrapText="1"/>
    </xf>
    <xf numFmtId="0" fontId="21" fillId="0" borderId="15" xfId="0" applyFont="1" applyBorder="1" applyAlignment="1">
      <alignment horizontal="left"/>
    </xf>
    <xf numFmtId="1" fontId="21" fillId="0" borderId="30" xfId="0" applyNumberFormat="1" applyFont="1" applyFill="1" applyBorder="1" applyAlignment="1">
      <alignment horizontal="left" vertical="top" wrapText="1"/>
    </xf>
    <xf numFmtId="0" fontId="21" fillId="0" borderId="3" xfId="0" applyFont="1" applyBorder="1" applyAlignment="1">
      <alignment horizontal="center"/>
    </xf>
    <xf numFmtId="3" fontId="21" fillId="0" borderId="3" xfId="0" applyNumberFormat="1" applyFont="1" applyBorder="1" applyAlignment="1">
      <alignment horizontal="center"/>
    </xf>
    <xf numFmtId="0" fontId="43" fillId="0" borderId="3" xfId="0" applyFont="1" applyFill="1" applyBorder="1" applyAlignment="1">
      <alignment horizontal="center" vertical="top" wrapText="1" readingOrder="1"/>
    </xf>
    <xf numFmtId="0" fontId="21" fillId="0" borderId="3" xfId="0" applyFont="1" applyBorder="1" applyAlignment="1">
      <alignment vertical="center"/>
    </xf>
    <xf numFmtId="0" fontId="13" fillId="0" borderId="3" xfId="0" applyFont="1" applyFill="1" applyBorder="1" applyAlignment="1">
      <alignment horizontal="center" vertical="center" wrapText="1" readingOrder="1"/>
    </xf>
    <xf numFmtId="0" fontId="13" fillId="0" borderId="3" xfId="0" applyFont="1" applyFill="1" applyBorder="1" applyAlignment="1">
      <alignment horizontal="center" vertical="top" wrapText="1" readingOrder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3" fontId="45" fillId="0" borderId="3" xfId="3" applyNumberFormat="1" applyFont="1" applyFill="1" applyBorder="1" applyAlignment="1">
      <alignment vertical="top" wrapText="1"/>
    </xf>
    <xf numFmtId="188" fontId="21" fillId="0" borderId="3" xfId="2" applyNumberFormat="1" applyFont="1" applyFill="1" applyBorder="1" applyAlignment="1">
      <alignment horizontal="center" vertical="top" wrapText="1"/>
    </xf>
    <xf numFmtId="17" fontId="21" fillId="0" borderId="3" xfId="3" applyNumberFormat="1" applyFont="1" applyFill="1" applyBorder="1" applyAlignment="1">
      <alignment horizontal="center" vertical="top" wrapText="1"/>
    </xf>
    <xf numFmtId="188" fontId="21" fillId="0" borderId="3" xfId="2" applyNumberFormat="1" applyFont="1" applyBorder="1" applyAlignment="1">
      <alignment horizontal="center"/>
    </xf>
    <xf numFmtId="0" fontId="21" fillId="0" borderId="3" xfId="0" applyFont="1" applyBorder="1" applyAlignment="1">
      <alignment horizontal="center" wrapText="1"/>
    </xf>
    <xf numFmtId="0" fontId="21" fillId="0" borderId="3" xfId="0" applyFont="1" applyBorder="1" applyAlignment="1">
      <alignment vertical="top"/>
    </xf>
    <xf numFmtId="0" fontId="21" fillId="0" borderId="3" xfId="0" applyFont="1" applyBorder="1" applyAlignment="1">
      <alignment horizontal="center" vertical="top"/>
    </xf>
    <xf numFmtId="17" fontId="21" fillId="0" borderId="3" xfId="0" applyNumberFormat="1" applyFont="1" applyBorder="1" applyAlignment="1">
      <alignment horizontal="center" vertical="top"/>
    </xf>
    <xf numFmtId="188" fontId="21" fillId="0" borderId="3" xfId="2" applyNumberFormat="1" applyFont="1" applyBorder="1" applyAlignment="1">
      <alignment horizontal="center" vertical="top"/>
    </xf>
    <xf numFmtId="3" fontId="21" fillId="0" borderId="3" xfId="0" applyNumberFormat="1" applyFont="1" applyBorder="1" applyAlignment="1">
      <alignment vertical="center"/>
    </xf>
    <xf numFmtId="188" fontId="3" fillId="0" borderId="0" xfId="2" applyNumberFormat="1" applyFont="1"/>
    <xf numFmtId="0" fontId="18" fillId="0" borderId="3" xfId="0" applyFont="1" applyFill="1" applyBorder="1" applyAlignment="1">
      <alignment horizontal="left" wrapText="1"/>
    </xf>
    <xf numFmtId="188" fontId="49" fillId="0" borderId="3" xfId="2" applyNumberFormat="1" applyFont="1" applyBorder="1"/>
    <xf numFmtId="0" fontId="3" fillId="0" borderId="3" xfId="3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7" xfId="0" applyFont="1" applyBorder="1"/>
    <xf numFmtId="0" fontId="3" fillId="0" borderId="0" xfId="0" applyFont="1" applyAlignment="1"/>
    <xf numFmtId="0" fontId="5" fillId="0" borderId="0" xfId="0" applyFont="1" applyAlignment="1"/>
    <xf numFmtId="0" fontId="50" fillId="0" borderId="4" xfId="0" applyFont="1" applyBorder="1" applyAlignment="1">
      <alignment horizontal="left" vertical="center"/>
    </xf>
    <xf numFmtId="0" fontId="51" fillId="0" borderId="4" xfId="0" applyFont="1" applyBorder="1"/>
    <xf numFmtId="0" fontId="52" fillId="0" borderId="4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left" vertical="center"/>
    </xf>
    <xf numFmtId="0" fontId="51" fillId="0" borderId="8" xfId="0" applyFont="1" applyBorder="1"/>
    <xf numFmtId="0" fontId="52" fillId="0" borderId="8" xfId="0" applyFont="1" applyBorder="1" applyAlignment="1">
      <alignment horizontal="center" vertical="center" wrapText="1"/>
    </xf>
    <xf numFmtId="0" fontId="52" fillId="0" borderId="8" xfId="0" applyFont="1" applyBorder="1"/>
    <xf numFmtId="0" fontId="50" fillId="0" borderId="8" xfId="0" applyFont="1" applyBorder="1" applyAlignment="1">
      <alignment horizontal="center" vertical="top"/>
    </xf>
    <xf numFmtId="0" fontId="52" fillId="0" borderId="8" xfId="0" applyFont="1" applyBorder="1" applyAlignment="1">
      <alignment horizontal="center" vertical="top"/>
    </xf>
    <xf numFmtId="0" fontId="53" fillId="0" borderId="8" xfId="0" applyFont="1" applyBorder="1"/>
    <xf numFmtId="0" fontId="53" fillId="0" borderId="1" xfId="0" applyFont="1" applyBorder="1"/>
    <xf numFmtId="0" fontId="50" fillId="0" borderId="4" xfId="0" applyFont="1" applyBorder="1"/>
    <xf numFmtId="0" fontId="53" fillId="0" borderId="4" xfId="0" applyFont="1" applyBorder="1"/>
    <xf numFmtId="0" fontId="52" fillId="0" borderId="4" xfId="0" applyFont="1" applyBorder="1" applyAlignment="1">
      <alignment horizontal="center" vertical="top"/>
    </xf>
    <xf numFmtId="0" fontId="50" fillId="0" borderId="8" xfId="0" applyFont="1" applyBorder="1"/>
    <xf numFmtId="0" fontId="52" fillId="0" borderId="24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/>
    </xf>
    <xf numFmtId="0" fontId="52" fillId="0" borderId="1" xfId="0" applyFont="1" applyBorder="1" applyAlignment="1">
      <alignment horizontal="center" vertical="center" wrapText="1"/>
    </xf>
    <xf numFmtId="0" fontId="50" fillId="0" borderId="0" xfId="0" applyFont="1"/>
    <xf numFmtId="0" fontId="50" fillId="0" borderId="0" xfId="0" applyFont="1" applyAlignment="1">
      <alignment horizontal="center" vertical="center"/>
    </xf>
    <xf numFmtId="0" fontId="52" fillId="0" borderId="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center" wrapText="1"/>
    </xf>
    <xf numFmtId="0" fontId="52" fillId="0" borderId="1" xfId="0" applyFont="1" applyBorder="1" applyAlignment="1">
      <alignment horizontal="center" vertical="top" wrapText="1"/>
    </xf>
    <xf numFmtId="0" fontId="50" fillId="0" borderId="4" xfId="0" applyFont="1" applyFill="1" applyBorder="1"/>
    <xf numFmtId="0" fontId="53" fillId="0" borderId="4" xfId="0" applyFont="1" applyFill="1" applyBorder="1"/>
    <xf numFmtId="0" fontId="52" fillId="0" borderId="4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50" fillId="0" borderId="0" xfId="0" applyFont="1" applyFill="1" applyAlignment="1">
      <alignment horizontal="center" vertical="center"/>
    </xf>
    <xf numFmtId="0" fontId="52" fillId="0" borderId="8" xfId="0" applyFont="1" applyBorder="1" applyAlignment="1">
      <alignment horizontal="center" vertical="top" wrapText="1"/>
    </xf>
    <xf numFmtId="0" fontId="51" fillId="2" borderId="8" xfId="0" applyFont="1" applyFill="1" applyBorder="1" applyAlignment="1">
      <alignment vertical="top" wrapText="1"/>
    </xf>
    <xf numFmtId="0" fontId="55" fillId="0" borderId="0" xfId="0" applyFont="1"/>
    <xf numFmtId="0" fontId="51" fillId="2" borderId="1" xfId="0" applyFont="1" applyFill="1" applyBorder="1" applyAlignment="1">
      <alignment vertical="top" wrapText="1"/>
    </xf>
    <xf numFmtId="0" fontId="50" fillId="0" borderId="5" xfId="0" applyFont="1" applyBorder="1" applyAlignment="1">
      <alignment vertical="top"/>
    </xf>
    <xf numFmtId="0" fontId="53" fillId="2" borderId="5" xfId="0" applyFont="1" applyFill="1" applyBorder="1" applyAlignment="1">
      <alignment vertical="top" wrapText="1"/>
    </xf>
    <xf numFmtId="0" fontId="50" fillId="0" borderId="18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left" vertical="center"/>
    </xf>
    <xf numFmtId="0" fontId="57" fillId="0" borderId="8" xfId="0" applyFont="1" applyBorder="1" applyAlignment="1">
      <alignment horizontal="center" vertical="top" wrapText="1"/>
    </xf>
    <xf numFmtId="0" fontId="56" fillId="0" borderId="8" xfId="0" applyFont="1" applyBorder="1" applyAlignment="1">
      <alignment horizontal="left" vertical="top" wrapText="1"/>
    </xf>
    <xf numFmtId="0" fontId="50" fillId="0" borderId="8" xfId="0" applyFont="1" applyBorder="1" applyAlignment="1">
      <alignment vertical="top" wrapText="1"/>
    </xf>
    <xf numFmtId="0" fontId="50" fillId="0" borderId="8" xfId="0" applyFont="1" applyBorder="1" applyAlignment="1">
      <alignment horizontal="center" vertical="top" wrapText="1"/>
    </xf>
    <xf numFmtId="0" fontId="53" fillId="0" borderId="8" xfId="0" applyFont="1" applyBorder="1" applyAlignment="1">
      <alignment horizontal="left" vertical="top" wrapText="1"/>
    </xf>
    <xf numFmtId="0" fontId="50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/>
    </xf>
    <xf numFmtId="0" fontId="56" fillId="0" borderId="1" xfId="0" applyFont="1" applyBorder="1" applyAlignment="1">
      <alignment horizontal="left" vertical="top" wrapText="1"/>
    </xf>
    <xf numFmtId="0" fontId="50" fillId="0" borderId="1" xfId="0" applyFont="1" applyBorder="1" applyAlignment="1">
      <alignment vertical="top" wrapText="1"/>
    </xf>
    <xf numFmtId="0" fontId="50" fillId="0" borderId="1" xfId="0" applyFont="1" applyBorder="1" applyAlignment="1">
      <alignment horizontal="center" vertical="top" wrapText="1"/>
    </xf>
    <xf numFmtId="0" fontId="50" fillId="0" borderId="0" xfId="0" applyFont="1" applyAlignment="1">
      <alignment horizontal="left"/>
    </xf>
    <xf numFmtId="0" fontId="52" fillId="0" borderId="4" xfId="0" applyFont="1" applyBorder="1" applyAlignment="1">
      <alignment horizontal="center" vertical="top" wrapText="1"/>
    </xf>
    <xf numFmtId="0" fontId="54" fillId="0" borderId="0" xfId="0" applyFont="1" applyAlignment="1"/>
    <xf numFmtId="0" fontId="52" fillId="0" borderId="18" xfId="0" applyFont="1" applyBorder="1" applyAlignment="1"/>
    <xf numFmtId="0" fontId="54" fillId="0" borderId="18" xfId="0" applyFont="1" applyBorder="1" applyAlignment="1">
      <alignment horizontal="center"/>
    </xf>
    <xf numFmtId="0" fontId="50" fillId="0" borderId="18" xfId="0" applyFont="1" applyBorder="1"/>
    <xf numFmtId="0" fontId="52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top" wrapText="1"/>
    </xf>
    <xf numFmtId="0" fontId="57" fillId="0" borderId="24" xfId="0" applyFont="1" applyBorder="1" applyAlignment="1">
      <alignment horizontal="center" vertical="top" wrapText="1"/>
    </xf>
    <xf numFmtId="0" fontId="60" fillId="0" borderId="4" xfId="0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top" wrapText="1"/>
    </xf>
    <xf numFmtId="0" fontId="61" fillId="0" borderId="4" xfId="0" applyFont="1" applyBorder="1" applyAlignment="1">
      <alignment vertical="top" wrapText="1"/>
    </xf>
    <xf numFmtId="0" fontId="62" fillId="0" borderId="5" xfId="0" applyFont="1" applyBorder="1" applyAlignment="1">
      <alignment vertical="top" wrapText="1"/>
    </xf>
    <xf numFmtId="0" fontId="50" fillId="0" borderId="4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top" wrapText="1"/>
    </xf>
    <xf numFmtId="0" fontId="61" fillId="0" borderId="4" xfId="0" applyFont="1" applyBorder="1" applyAlignment="1">
      <alignment horizontal="center" vertical="top" wrapText="1"/>
    </xf>
    <xf numFmtId="0" fontId="61" fillId="0" borderId="8" xfId="0" applyFont="1" applyBorder="1" applyAlignment="1">
      <alignment horizontal="center"/>
    </xf>
    <xf numFmtId="0" fontId="61" fillId="0" borderId="8" xfId="0" applyFont="1" applyBorder="1"/>
    <xf numFmtId="0" fontId="50" fillId="0" borderId="8" xfId="0" applyFont="1" applyBorder="1" applyAlignment="1">
      <alignment horizontal="center"/>
    </xf>
    <xf numFmtId="0" fontId="50" fillId="0" borderId="8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/>
    </xf>
    <xf numFmtId="0" fontId="61" fillId="0" borderId="1" xfId="0" applyFont="1" applyBorder="1"/>
    <xf numFmtId="0" fontId="50" fillId="0" borderId="1" xfId="0" applyFont="1" applyBorder="1" applyAlignment="1">
      <alignment horizontal="center" vertical="center" wrapText="1"/>
    </xf>
    <xf numFmtId="0" fontId="62" fillId="0" borderId="4" xfId="0" applyFont="1" applyBorder="1" applyAlignment="1">
      <alignment vertical="top" wrapText="1"/>
    </xf>
    <xf numFmtId="0" fontId="53" fillId="0" borderId="5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/>
    </xf>
    <xf numFmtId="0" fontId="61" fillId="0" borderId="4" xfId="0" applyFont="1" applyBorder="1"/>
    <xf numFmtId="0" fontId="50" fillId="0" borderId="4" xfId="0" applyFont="1" applyBorder="1" applyAlignment="1">
      <alignment horizontal="center"/>
    </xf>
    <xf numFmtId="0" fontId="50" fillId="0" borderId="4" xfId="0" applyFont="1" applyBorder="1" applyAlignment="1">
      <alignment vertical="center"/>
    </xf>
    <xf numFmtId="0" fontId="55" fillId="0" borderId="8" xfId="0" applyFont="1" applyBorder="1"/>
    <xf numFmtId="0" fontId="55" fillId="0" borderId="8" xfId="0" applyFont="1" applyBorder="1" applyAlignment="1">
      <alignment vertical="center"/>
    </xf>
    <xf numFmtId="0" fontId="55" fillId="0" borderId="1" xfId="0" applyFont="1" applyBorder="1"/>
    <xf numFmtId="0" fontId="55" fillId="0" borderId="1" xfId="0" applyFont="1" applyBorder="1" applyAlignment="1">
      <alignment vertical="center"/>
    </xf>
    <xf numFmtId="0" fontId="61" fillId="0" borderId="4" xfId="0" applyFont="1" applyFill="1" applyBorder="1" applyAlignment="1">
      <alignment horizontal="center"/>
    </xf>
    <xf numFmtId="0" fontId="61" fillId="0" borderId="4" xfId="0" applyFont="1" applyFill="1" applyBorder="1"/>
    <xf numFmtId="0" fontId="50" fillId="0" borderId="4" xfId="0" applyFont="1" applyFill="1" applyBorder="1" applyAlignment="1">
      <alignment horizontal="center"/>
    </xf>
    <xf numFmtId="0" fontId="50" fillId="0" borderId="4" xfId="0" applyFont="1" applyFill="1" applyBorder="1" applyAlignment="1">
      <alignment vertical="center"/>
    </xf>
    <xf numFmtId="0" fontId="52" fillId="0" borderId="2" xfId="0" applyFont="1" applyFill="1" applyBorder="1" applyAlignment="1">
      <alignment horizontal="center" vertical="center" wrapText="1"/>
    </xf>
    <xf numFmtId="0" fontId="61" fillId="0" borderId="8" xfId="0" applyFont="1" applyBorder="1" applyAlignment="1">
      <alignment vertical="center"/>
    </xf>
    <xf numFmtId="0" fontId="61" fillId="0" borderId="1" xfId="0" applyFont="1" applyBorder="1" applyAlignment="1">
      <alignment vertical="center"/>
    </xf>
    <xf numFmtId="0" fontId="61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0" fillId="0" borderId="5" xfId="0" applyFont="1" applyBorder="1" applyAlignment="1">
      <alignment horizontal="center" vertical="center"/>
    </xf>
    <xf numFmtId="0" fontId="50" fillId="0" borderId="5" xfId="0" applyFont="1" applyBorder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64" fillId="0" borderId="1" xfId="0" applyFont="1" applyBorder="1" applyAlignment="1">
      <alignment horizontal="center" vertical="top" wrapText="1"/>
    </xf>
    <xf numFmtId="0" fontId="65" fillId="0" borderId="4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vertical="top"/>
    </xf>
    <xf numFmtId="0" fontId="7" fillId="0" borderId="5" xfId="0" applyFont="1" applyBorder="1" applyAlignment="1">
      <alignment horizontal="center" vertical="top"/>
    </xf>
    <xf numFmtId="59" fontId="7" fillId="0" borderId="5" xfId="0" applyNumberFormat="1" applyFont="1" applyBorder="1" applyAlignment="1">
      <alignment horizontal="center" vertical="top"/>
    </xf>
    <xf numFmtId="59" fontId="64" fillId="0" borderId="4" xfId="0" applyNumberFormat="1" applyFont="1" applyFill="1" applyBorder="1" applyAlignment="1">
      <alignment horizontal="center" vertical="top" wrapText="1"/>
    </xf>
    <xf numFmtId="59" fontId="65" fillId="0" borderId="5" xfId="0" applyNumberFormat="1" applyFont="1" applyFill="1" applyBorder="1" applyAlignment="1">
      <alignment horizontal="center" vertical="top" wrapText="1"/>
    </xf>
    <xf numFmtId="0" fontId="66" fillId="0" borderId="5" xfId="0" applyFont="1" applyFill="1" applyBorder="1" applyAlignment="1">
      <alignment vertical="top" wrapText="1"/>
    </xf>
    <xf numFmtId="0" fontId="64" fillId="0" borderId="5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65" fillId="0" borderId="5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67" fillId="0" borderId="5" xfId="0" applyFont="1" applyBorder="1" applyAlignment="1">
      <alignment vertical="center"/>
    </xf>
    <xf numFmtId="0" fontId="50" fillId="0" borderId="12" xfId="0" applyFont="1" applyBorder="1" applyAlignment="1">
      <alignment horizontal="center" vertical="center" wrapText="1"/>
    </xf>
    <xf numFmtId="0" fontId="62" fillId="0" borderId="1" xfId="0" applyFont="1" applyBorder="1" applyAlignment="1">
      <alignment vertical="top" wrapText="1"/>
    </xf>
    <xf numFmtId="0" fontId="50" fillId="0" borderId="13" xfId="0" applyFont="1" applyBorder="1" applyAlignment="1">
      <alignment horizontal="center" vertical="top" wrapText="1"/>
    </xf>
    <xf numFmtId="0" fontId="50" fillId="0" borderId="1" xfId="0" applyFont="1" applyBorder="1" applyAlignment="1">
      <alignment horizontal="center"/>
    </xf>
    <xf numFmtId="0" fontId="50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188" fontId="3" fillId="0" borderId="2" xfId="2" applyNumberFormat="1" applyFont="1" applyBorder="1" applyAlignment="1">
      <alignment horizontal="right"/>
    </xf>
    <xf numFmtId="188" fontId="3" fillId="0" borderId="7" xfId="2" applyNumberFormat="1" applyFont="1" applyBorder="1"/>
    <xf numFmtId="188" fontId="3" fillId="0" borderId="7" xfId="2" applyNumberFormat="1" applyFont="1" applyBorder="1" applyAlignment="1">
      <alignment horizontal="right"/>
    </xf>
    <xf numFmtId="188" fontId="3" fillId="0" borderId="3" xfId="2" applyNumberFormat="1" applyFont="1" applyBorder="1" applyAlignment="1">
      <alignment horizontal="right"/>
    </xf>
    <xf numFmtId="0" fontId="14" fillId="0" borderId="3" xfId="0" applyFont="1" applyBorder="1"/>
    <xf numFmtId="188" fontId="3" fillId="2" borderId="3" xfId="2" applyNumberFormat="1" applyFont="1" applyFill="1" applyBorder="1"/>
    <xf numFmtId="188" fontId="3" fillId="0" borderId="3" xfId="2" applyNumberFormat="1" applyFont="1" applyFill="1" applyBorder="1"/>
    <xf numFmtId="0" fontId="3" fillId="0" borderId="28" xfId="0" applyFont="1" applyBorder="1"/>
    <xf numFmtId="188" fontId="3" fillId="0" borderId="8" xfId="2" applyNumberFormat="1" applyFont="1" applyBorder="1" applyAlignment="1">
      <alignment horizontal="right"/>
    </xf>
    <xf numFmtId="0" fontId="3" fillId="0" borderId="27" xfId="0" applyFont="1" applyBorder="1"/>
    <xf numFmtId="188" fontId="3" fillId="0" borderId="15" xfId="2" applyNumberFormat="1" applyFont="1" applyBorder="1" applyAlignment="1">
      <alignment horizontal="right"/>
    </xf>
    <xf numFmtId="9" fontId="3" fillId="0" borderId="27" xfId="19" applyFont="1" applyBorder="1"/>
    <xf numFmtId="15" fontId="3" fillId="0" borderId="3" xfId="0" applyNumberFormat="1" applyFont="1" applyBorder="1"/>
    <xf numFmtId="0" fontId="7" fillId="0" borderId="0" xfId="0" applyFont="1"/>
    <xf numFmtId="0" fontId="11" fillId="0" borderId="0" xfId="0" applyFont="1"/>
    <xf numFmtId="0" fontId="11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88" fontId="3" fillId="0" borderId="29" xfId="2" applyNumberFormat="1" applyFont="1" applyBorder="1"/>
    <xf numFmtId="188" fontId="3" fillId="0" borderId="22" xfId="2" applyNumberFormat="1" applyFont="1" applyBorder="1" applyAlignment="1">
      <alignment horizontal="right"/>
    </xf>
    <xf numFmtId="0" fontId="7" fillId="0" borderId="10" xfId="0" applyFont="1" applyBorder="1"/>
    <xf numFmtId="188" fontId="3" fillId="0" borderId="21" xfId="2" applyNumberFormat="1" applyFont="1" applyBorder="1" applyAlignment="1">
      <alignment horizontal="right"/>
    </xf>
    <xf numFmtId="0" fontId="7" fillId="0" borderId="7" xfId="0" applyFont="1" applyBorder="1"/>
    <xf numFmtId="188" fontId="7" fillId="0" borderId="3" xfId="0" applyNumberFormat="1" applyFont="1" applyBorder="1"/>
    <xf numFmtId="0" fontId="7" fillId="0" borderId="25" xfId="0" applyFont="1" applyBorder="1"/>
    <xf numFmtId="188" fontId="7" fillId="0" borderId="25" xfId="2" applyNumberFormat="1" applyFont="1" applyBorder="1"/>
    <xf numFmtId="3" fontId="7" fillId="0" borderId="25" xfId="0" applyNumberFormat="1" applyFont="1" applyBorder="1"/>
    <xf numFmtId="188" fontId="7" fillId="0" borderId="25" xfId="0" applyNumberFormat="1" applyFont="1" applyBorder="1"/>
    <xf numFmtId="0" fontId="21" fillId="0" borderId="0" xfId="5" applyFont="1" applyFill="1" applyBorder="1" applyAlignment="1">
      <alignment vertical="top"/>
    </xf>
    <xf numFmtId="0" fontId="21" fillId="0" borderId="21" xfId="3" applyFont="1" applyFill="1" applyBorder="1" applyAlignment="1">
      <alignment vertical="top" wrapText="1"/>
    </xf>
    <xf numFmtId="0" fontId="21" fillId="0" borderId="8" xfId="3" applyFont="1" applyFill="1" applyBorder="1" applyAlignment="1">
      <alignment vertical="top" wrapText="1"/>
    </xf>
    <xf numFmtId="0" fontId="21" fillId="0" borderId="15" xfId="3" applyFont="1" applyFill="1" applyBorder="1" applyAlignment="1">
      <alignment vertical="top" wrapText="1"/>
    </xf>
    <xf numFmtId="0" fontId="21" fillId="2" borderId="26" xfId="0" applyFont="1" applyFill="1" applyBorder="1" applyAlignment="1">
      <alignment vertical="top" wrapText="1"/>
    </xf>
    <xf numFmtId="0" fontId="21" fillId="0" borderId="14" xfId="0" applyFont="1" applyBorder="1"/>
    <xf numFmtId="0" fontId="21" fillId="0" borderId="29" xfId="0" applyFont="1" applyBorder="1"/>
    <xf numFmtId="0" fontId="21" fillId="0" borderId="30" xfId="5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vertical="top" wrapText="1"/>
    </xf>
    <xf numFmtId="0" fontId="21" fillId="0" borderId="15" xfId="3" applyFont="1" applyFill="1" applyBorder="1" applyAlignment="1">
      <alignment horizontal="center" wrapText="1"/>
    </xf>
    <xf numFmtId="0" fontId="21" fillId="0" borderId="15" xfId="3" applyFont="1" applyFill="1" applyBorder="1" applyAlignment="1">
      <alignment wrapText="1"/>
    </xf>
    <xf numFmtId="0" fontId="43" fillId="0" borderId="15" xfId="0" applyFont="1" applyFill="1" applyBorder="1" applyAlignment="1">
      <alignment horizontal="center" wrapText="1" readingOrder="1"/>
    </xf>
    <xf numFmtId="17" fontId="21" fillId="0" borderId="3" xfId="0" applyNumberFormat="1" applyFont="1" applyBorder="1" applyAlignment="1">
      <alignment horizontal="center"/>
    </xf>
    <xf numFmtId="3" fontId="21" fillId="0" borderId="3" xfId="0" applyNumberFormat="1" applyFont="1" applyBorder="1" applyAlignment="1">
      <alignment horizontal="right"/>
    </xf>
    <xf numFmtId="0" fontId="21" fillId="0" borderId="0" xfId="5" applyFont="1" applyBorder="1" applyAlignment="1">
      <alignment horizontal="left"/>
    </xf>
    <xf numFmtId="0" fontId="21" fillId="0" borderId="0" xfId="5" applyFont="1" applyBorder="1" applyAlignment="1"/>
    <xf numFmtId="0" fontId="13" fillId="0" borderId="3" xfId="0" applyFont="1" applyFill="1" applyBorder="1" applyAlignment="1">
      <alignment horizontal="center" wrapText="1" readingOrder="1"/>
    </xf>
    <xf numFmtId="0" fontId="70" fillId="0" borderId="0" xfId="0" applyFont="1" applyAlignment="1">
      <alignment vertical="top"/>
    </xf>
    <xf numFmtId="0" fontId="21" fillId="0" borderId="2" xfId="3" applyFont="1" applyFill="1" applyBorder="1" applyAlignment="1">
      <alignment vertical="top" wrapText="1"/>
    </xf>
    <xf numFmtId="3" fontId="21" fillId="0" borderId="2" xfId="3" applyNumberFormat="1" applyFont="1" applyFill="1" applyBorder="1" applyAlignment="1">
      <alignment vertical="top" wrapText="1"/>
    </xf>
    <xf numFmtId="0" fontId="21" fillId="0" borderId="5" xfId="0" applyFont="1" applyBorder="1" applyAlignment="1">
      <alignment vertical="top"/>
    </xf>
    <xf numFmtId="0" fontId="21" fillId="0" borderId="3" xfId="0" applyFont="1" applyFill="1" applyBorder="1" applyAlignment="1">
      <alignment horizontal="left" wrapText="1"/>
    </xf>
    <xf numFmtId="0" fontId="21" fillId="0" borderId="2" xfId="0" applyFont="1" applyFill="1" applyBorder="1" applyAlignment="1">
      <alignment horizontal="left" wrapText="1"/>
    </xf>
    <xf numFmtId="0" fontId="21" fillId="0" borderId="2" xfId="3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3" applyFont="1" applyFill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right"/>
    </xf>
    <xf numFmtId="0" fontId="21" fillId="0" borderId="7" xfId="0" applyFont="1" applyBorder="1" applyAlignment="1">
      <alignment horizontal="center"/>
    </xf>
    <xf numFmtId="0" fontId="21" fillId="0" borderId="3" xfId="0" applyFont="1" applyBorder="1" applyAlignment="1">
      <alignment horizontal="right"/>
    </xf>
    <xf numFmtId="188" fontId="21" fillId="0" borderId="3" xfId="2" applyNumberFormat="1" applyFont="1" applyBorder="1" applyAlignment="1">
      <alignment horizontal="right"/>
    </xf>
    <xf numFmtId="0" fontId="21" fillId="0" borderId="14" xfId="5" applyFont="1" applyFill="1" applyBorder="1" applyAlignment="1">
      <alignment horizontal="center" vertical="top" wrapText="1"/>
    </xf>
    <xf numFmtId="0" fontId="21" fillId="0" borderId="10" xfId="5" applyFont="1" applyFill="1" applyBorder="1" applyAlignment="1">
      <alignment horizontal="center" vertical="top" wrapText="1"/>
    </xf>
    <xf numFmtId="0" fontId="21" fillId="0" borderId="2" xfId="0" applyFont="1" applyBorder="1"/>
    <xf numFmtId="17" fontId="21" fillId="0" borderId="3" xfId="3" applyNumberFormat="1" applyFont="1" applyFill="1" applyBorder="1" applyAlignment="1">
      <alignment horizontal="center" wrapText="1"/>
    </xf>
    <xf numFmtId="0" fontId="21" fillId="0" borderId="3" xfId="5" applyFont="1" applyFill="1" applyBorder="1" applyAlignment="1">
      <alignment wrapText="1"/>
    </xf>
    <xf numFmtId="0" fontId="21" fillId="0" borderId="3" xfId="0" applyFont="1" applyFill="1" applyBorder="1" applyAlignment="1">
      <alignment horizontal="center"/>
    </xf>
    <xf numFmtId="0" fontId="21" fillId="0" borderId="3" xfId="0" applyFont="1" applyFill="1" applyBorder="1"/>
    <xf numFmtId="0" fontId="21" fillId="0" borderId="30" xfId="0" applyFont="1" applyFill="1" applyBorder="1" applyAlignment="1">
      <alignment horizontal="center" wrapText="1"/>
    </xf>
    <xf numFmtId="1" fontId="21" fillId="0" borderId="21" xfId="0" applyNumberFormat="1" applyFont="1" applyFill="1" applyBorder="1" applyAlignment="1">
      <alignment horizontal="center" vertical="top" wrapText="1"/>
    </xf>
    <xf numFmtId="1" fontId="21" fillId="0" borderId="30" xfId="0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8" fontId="21" fillId="0" borderId="3" xfId="0" applyNumberFormat="1" applyFont="1" applyBorder="1"/>
    <xf numFmtId="0" fontId="18" fillId="0" borderId="14" xfId="0" applyFont="1" applyFill="1" applyBorder="1" applyAlignment="1">
      <alignment wrapText="1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wrapText="1"/>
    </xf>
    <xf numFmtId="0" fontId="21" fillId="0" borderId="7" xfId="0" applyFont="1" applyFill="1" applyBorder="1" applyAlignment="1">
      <alignment vertical="top" wrapText="1"/>
    </xf>
    <xf numFmtId="0" fontId="21" fillId="0" borderId="14" xfId="3" applyFont="1" applyFill="1" applyBorder="1" applyAlignment="1">
      <alignment horizontal="center" wrapText="1"/>
    </xf>
    <xf numFmtId="188" fontId="21" fillId="0" borderId="5" xfId="0" applyNumberFormat="1" applyFont="1" applyBorder="1"/>
    <xf numFmtId="188" fontId="21" fillId="0" borderId="5" xfId="2" applyNumberFormat="1" applyFont="1" applyBorder="1"/>
    <xf numFmtId="0" fontId="21" fillId="0" borderId="10" xfId="0" applyFont="1" applyBorder="1"/>
    <xf numFmtId="0" fontId="21" fillId="0" borderId="24" xfId="0" applyFont="1" applyBorder="1"/>
    <xf numFmtId="3" fontId="21" fillId="0" borderId="5" xfId="0" applyNumberFormat="1" applyFont="1" applyBorder="1"/>
    <xf numFmtId="188" fontId="21" fillId="0" borderId="8" xfId="2" applyNumberFormat="1" applyFont="1" applyBorder="1" applyAlignment="1">
      <alignment vertical="top"/>
    </xf>
    <xf numFmtId="188" fontId="21" fillId="0" borderId="5" xfId="2" applyNumberFormat="1" applyFont="1" applyBorder="1" applyAlignment="1">
      <alignment vertical="top"/>
    </xf>
    <xf numFmtId="188" fontId="3" fillId="0" borderId="5" xfId="2" applyNumberFormat="1" applyFont="1" applyBorder="1"/>
    <xf numFmtId="188" fontId="21" fillId="0" borderId="0" xfId="2" applyNumberFormat="1" applyFont="1" applyAlignment="1">
      <alignment vertical="top"/>
    </xf>
    <xf numFmtId="0" fontId="21" fillId="0" borderId="21" xfId="0" applyFont="1" applyBorder="1"/>
    <xf numFmtId="0" fontId="43" fillId="0" borderId="0" xfId="0" applyFont="1" applyFill="1" applyBorder="1" applyAlignment="1">
      <alignment horizontal="left" vertical="top" wrapText="1" readingOrder="1"/>
    </xf>
    <xf numFmtId="0" fontId="49" fillId="0" borderId="0" xfId="0" applyFont="1" applyAlignment="1">
      <alignment vertical="top"/>
    </xf>
    <xf numFmtId="188" fontId="21" fillId="0" borderId="3" xfId="3" applyNumberFormat="1" applyFont="1" applyFill="1" applyBorder="1" applyAlignment="1">
      <alignment vertical="top" wrapText="1"/>
    </xf>
    <xf numFmtId="3" fontId="49" fillId="0" borderId="3" xfId="3" applyNumberFormat="1" applyFont="1" applyFill="1" applyBorder="1" applyAlignment="1">
      <alignment horizontal="right" wrapText="1"/>
    </xf>
    <xf numFmtId="188" fontId="21" fillId="0" borderId="8" xfId="0" applyNumberFormat="1" applyFont="1" applyBorder="1"/>
    <xf numFmtId="188" fontId="39" fillId="0" borderId="0" xfId="2" applyNumberFormat="1" applyFont="1"/>
    <xf numFmtId="0" fontId="21" fillId="0" borderId="0" xfId="0" applyFont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5" applyFont="1" applyFill="1" applyBorder="1" applyAlignment="1">
      <alignment horizontal="right" vertical="top" wrapText="1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 vertical="top" wrapText="1"/>
    </xf>
    <xf numFmtId="0" fontId="18" fillId="0" borderId="2" xfId="3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vertical="top" wrapText="1"/>
    </xf>
    <xf numFmtId="0" fontId="18" fillId="0" borderId="2" xfId="3" applyFont="1" applyFill="1" applyBorder="1" applyAlignment="1">
      <alignment vertical="top" wrapText="1"/>
    </xf>
    <xf numFmtId="0" fontId="18" fillId="0" borderId="0" xfId="0" applyFont="1" applyAlignment="1">
      <alignment vertical="top"/>
    </xf>
    <xf numFmtId="0" fontId="37" fillId="0" borderId="3" xfId="5" applyFont="1" applyFill="1" applyBorder="1" applyAlignment="1">
      <alignment horizontal="center" vertical="center" wrapText="1"/>
    </xf>
    <xf numFmtId="0" fontId="18" fillId="0" borderId="3" xfId="5" applyFont="1" applyFill="1" applyBorder="1" applyAlignment="1">
      <alignment vertical="top" wrapText="1"/>
    </xf>
    <xf numFmtId="0" fontId="18" fillId="0" borderId="3" xfId="5" applyFont="1" applyFill="1" applyBorder="1" applyAlignment="1">
      <alignment horizontal="center" wrapText="1"/>
    </xf>
    <xf numFmtId="17" fontId="18" fillId="0" borderId="3" xfId="5" applyNumberFormat="1" applyFont="1" applyFill="1" applyBorder="1" applyAlignment="1">
      <alignment horizontal="center" wrapText="1"/>
    </xf>
    <xf numFmtId="0" fontId="37" fillId="0" borderId="3" xfId="5" applyFont="1" applyFill="1" applyBorder="1" applyAlignment="1">
      <alignment vertical="top" wrapText="1"/>
    </xf>
    <xf numFmtId="188" fontId="18" fillId="0" borderId="3" xfId="2" applyNumberFormat="1" applyFont="1" applyFill="1" applyBorder="1" applyAlignment="1">
      <alignment horizontal="right" wrapText="1"/>
    </xf>
    <xf numFmtId="0" fontId="18" fillId="0" borderId="3" xfId="3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top" wrapText="1" readingOrder="1"/>
    </xf>
    <xf numFmtId="0" fontId="18" fillId="0" borderId="3" xfId="3" applyFont="1" applyFill="1" applyBorder="1" applyAlignment="1">
      <alignment wrapText="1"/>
    </xf>
    <xf numFmtId="0" fontId="18" fillId="0" borderId="3" xfId="3" applyFont="1" applyFill="1" applyBorder="1" applyAlignment="1">
      <alignment vertical="top" wrapText="1"/>
    </xf>
    <xf numFmtId="188" fontId="18" fillId="0" borderId="3" xfId="2" applyNumberFormat="1" applyFont="1" applyFill="1" applyBorder="1" applyAlignment="1">
      <alignment vertical="top" wrapText="1"/>
    </xf>
    <xf numFmtId="0" fontId="18" fillId="0" borderId="3" xfId="0" applyFont="1" applyFill="1" applyBorder="1" applyAlignment="1">
      <alignment horizontal="center" vertical="center" wrapText="1" readingOrder="1"/>
    </xf>
    <xf numFmtId="0" fontId="18" fillId="0" borderId="3" xfId="0" applyFont="1" applyFill="1" applyBorder="1" applyAlignment="1">
      <alignment horizontal="left" vertical="top" wrapText="1" readingOrder="1"/>
    </xf>
    <xf numFmtId="0" fontId="18" fillId="0" borderId="3" xfId="0" applyFont="1" applyFill="1" applyBorder="1" applyAlignment="1">
      <alignment horizontal="center" wrapText="1" readingOrder="1"/>
    </xf>
    <xf numFmtId="17" fontId="18" fillId="0" borderId="3" xfId="0" applyNumberFormat="1" applyFont="1" applyBorder="1" applyAlignment="1">
      <alignment horizontal="center"/>
    </xf>
    <xf numFmtId="0" fontId="18" fillId="0" borderId="3" xfId="0" applyFont="1" applyBorder="1"/>
    <xf numFmtId="188" fontId="18" fillId="0" borderId="3" xfId="2" applyNumberFormat="1" applyFont="1" applyBorder="1" applyAlignment="1">
      <alignment horizontal="right"/>
    </xf>
    <xf numFmtId="0" fontId="18" fillId="0" borderId="3" xfId="0" applyFont="1" applyBorder="1" applyAlignment="1">
      <alignment horizontal="center"/>
    </xf>
    <xf numFmtId="0" fontId="18" fillId="0" borderId="3" xfId="3" applyFont="1" applyFill="1" applyBorder="1" applyAlignment="1">
      <alignment horizontal="center" wrapText="1"/>
    </xf>
    <xf numFmtId="0" fontId="18" fillId="0" borderId="3" xfId="0" applyFont="1" applyBorder="1" applyAlignment="1">
      <alignment horizontal="center" vertical="center"/>
    </xf>
    <xf numFmtId="0" fontId="18" fillId="2" borderId="14" xfId="0" applyFont="1" applyFill="1" applyBorder="1" applyAlignment="1">
      <alignment vertical="top" wrapText="1"/>
    </xf>
    <xf numFmtId="0" fontId="18" fillId="0" borderId="3" xfId="0" applyFont="1" applyBorder="1" applyAlignment="1"/>
    <xf numFmtId="43" fontId="18" fillId="0" borderId="3" xfId="2" applyFont="1" applyBorder="1"/>
    <xf numFmtId="188" fontId="18" fillId="0" borderId="3" xfId="2" applyNumberFormat="1" applyFont="1" applyBorder="1"/>
    <xf numFmtId="3" fontId="18" fillId="0" borderId="3" xfId="0" applyNumberFormat="1" applyFont="1" applyBorder="1" applyAlignment="1">
      <alignment horizontal="center" vertical="top"/>
    </xf>
    <xf numFmtId="0" fontId="37" fillId="0" borderId="25" xfId="5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vertical="top" wrapText="1"/>
    </xf>
    <xf numFmtId="0" fontId="18" fillId="0" borderId="25" xfId="0" applyFont="1" applyFill="1" applyBorder="1" applyAlignment="1">
      <alignment horizontal="center" wrapText="1" readingOrder="1"/>
    </xf>
    <xf numFmtId="17" fontId="18" fillId="0" borderId="25" xfId="0" applyNumberFormat="1" applyFont="1" applyBorder="1" applyAlignment="1">
      <alignment horizontal="center"/>
    </xf>
    <xf numFmtId="0" fontId="18" fillId="0" borderId="25" xfId="0" applyFont="1" applyBorder="1"/>
    <xf numFmtId="188" fontId="18" fillId="0" borderId="25" xfId="2" applyNumberFormat="1" applyFont="1" applyBorder="1"/>
    <xf numFmtId="0" fontId="18" fillId="0" borderId="25" xfId="0" applyFont="1" applyBorder="1" applyAlignment="1">
      <alignment horizontal="center"/>
    </xf>
    <xf numFmtId="0" fontId="18" fillId="0" borderId="5" xfId="0" applyFont="1" applyBorder="1"/>
    <xf numFmtId="188" fontId="18" fillId="0" borderId="5" xfId="2" applyNumberFormat="1" applyFont="1" applyBorder="1"/>
    <xf numFmtId="0" fontId="18" fillId="2" borderId="14" xfId="0" applyFont="1" applyFill="1" applyBorder="1" applyAlignment="1">
      <alignment vertical="top"/>
    </xf>
    <xf numFmtId="0" fontId="18" fillId="2" borderId="27" xfId="0" applyFont="1" applyFill="1" applyBorder="1" applyAlignment="1">
      <alignment vertical="top" wrapText="1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vertical="top" wrapText="1"/>
    </xf>
    <xf numFmtId="0" fontId="18" fillId="0" borderId="8" xfId="0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188" fontId="18" fillId="0" borderId="8" xfId="2" applyNumberFormat="1" applyFont="1" applyBorder="1" applyAlignment="1">
      <alignment horizontal="right"/>
    </xf>
    <xf numFmtId="0" fontId="18" fillId="0" borderId="8" xfId="0" applyFont="1" applyBorder="1" applyAlignment="1">
      <alignment vertical="top"/>
    </xf>
    <xf numFmtId="3" fontId="18" fillId="0" borderId="3" xfId="0" applyNumberFormat="1" applyFont="1" applyBorder="1"/>
    <xf numFmtId="49" fontId="14" fillId="0" borderId="3" xfId="0" applyNumberFormat="1" applyFont="1" applyFill="1" applyBorder="1" applyAlignment="1">
      <alignment horizontal="left" wrapText="1" readingOrder="1"/>
    </xf>
    <xf numFmtId="0" fontId="14" fillId="0" borderId="3" xfId="0" applyFont="1" applyFill="1" applyBorder="1" applyAlignment="1">
      <alignment horizontal="left" wrapText="1" readingOrder="1"/>
    </xf>
    <xf numFmtId="188" fontId="14" fillId="0" borderId="3" xfId="2" applyNumberFormat="1" applyFont="1" applyBorder="1"/>
    <xf numFmtId="0" fontId="14" fillId="0" borderId="3" xfId="0" applyFont="1" applyBorder="1" applyAlignment="1">
      <alignment horizontal="center" wrapText="1"/>
    </xf>
    <xf numFmtId="0" fontId="18" fillId="0" borderId="3" xfId="3" applyFont="1" applyFill="1" applyBorder="1" applyAlignment="1">
      <alignment horizontal="center" vertical="top" wrapText="1"/>
    </xf>
    <xf numFmtId="188" fontId="18" fillId="0" borderId="0" xfId="2" applyNumberFormat="1" applyFont="1"/>
    <xf numFmtId="0" fontId="17" fillId="0" borderId="3" xfId="5" applyFont="1" applyFill="1" applyBorder="1" applyAlignment="1">
      <alignment vertical="top" wrapText="1"/>
    </xf>
    <xf numFmtId="3" fontId="18" fillId="0" borderId="3" xfId="3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/>
    </xf>
    <xf numFmtId="0" fontId="21" fillId="0" borderId="5" xfId="0" applyFont="1" applyBorder="1" applyAlignment="1">
      <alignment wrapText="1"/>
    </xf>
    <xf numFmtId="0" fontId="43" fillId="0" borderId="8" xfId="0" applyFont="1" applyBorder="1" applyAlignment="1">
      <alignment horizontal="left" vertical="top" wrapText="1"/>
    </xf>
    <xf numFmtId="0" fontId="21" fillId="0" borderId="14" xfId="3" applyFont="1" applyFill="1" applyBorder="1" applyAlignment="1">
      <alignment horizontal="center" vertical="center" wrapText="1"/>
    </xf>
    <xf numFmtId="0" fontId="18" fillId="0" borderId="0" xfId="5" applyFont="1" applyBorder="1" applyAlignment="1">
      <alignment horizontal="left"/>
    </xf>
    <xf numFmtId="0" fontId="21" fillId="0" borderId="8" xfId="0" applyFont="1" applyBorder="1" applyAlignment="1">
      <alignment horizontal="center" vertical="top"/>
    </xf>
    <xf numFmtId="0" fontId="21" fillId="0" borderId="8" xfId="0" applyFont="1" applyBorder="1" applyAlignment="1">
      <alignment horizontal="left"/>
    </xf>
    <xf numFmtId="49" fontId="3" fillId="0" borderId="21" xfId="0" applyNumberFormat="1" applyFont="1" applyBorder="1" applyAlignment="1">
      <alignment horizontal="left" vertical="top" wrapText="1"/>
    </xf>
    <xf numFmtId="0" fontId="3" fillId="0" borderId="3" xfId="5" applyFont="1" applyFill="1" applyBorder="1" applyAlignment="1">
      <alignment horizontal="left" wrapText="1"/>
    </xf>
    <xf numFmtId="0" fontId="3" fillId="0" borderId="3" xfId="5" applyFont="1" applyFill="1" applyBorder="1" applyAlignment="1">
      <alignment horizontal="center" wrapText="1"/>
    </xf>
    <xf numFmtId="0" fontId="3" fillId="0" borderId="3" xfId="5" applyFont="1" applyFill="1" applyBorder="1" applyAlignment="1">
      <alignment vertical="top" wrapText="1"/>
    </xf>
    <xf numFmtId="3" fontId="3" fillId="0" borderId="3" xfId="5" applyNumberFormat="1" applyFont="1" applyFill="1" applyBorder="1" applyAlignment="1">
      <alignment wrapText="1"/>
    </xf>
    <xf numFmtId="0" fontId="3" fillId="0" borderId="3" xfId="5" applyFont="1" applyFill="1" applyBorder="1" applyAlignment="1">
      <alignment wrapText="1"/>
    </xf>
    <xf numFmtId="0" fontId="21" fillId="0" borderId="8" xfId="0" applyFont="1" applyBorder="1" applyAlignment="1">
      <alignment vertical="top" wrapText="1"/>
    </xf>
    <xf numFmtId="188" fontId="21" fillId="0" borderId="0" xfId="2" applyNumberFormat="1" applyFont="1" applyAlignment="1">
      <alignment horizontal="center"/>
    </xf>
    <xf numFmtId="3" fontId="21" fillId="0" borderId="3" xfId="3" applyNumberFormat="1" applyFont="1" applyFill="1" applyBorder="1" applyAlignment="1">
      <alignment horizontal="center" wrapText="1"/>
    </xf>
    <xf numFmtId="0" fontId="21" fillId="0" borderId="14" xfId="0" applyFont="1" applyBorder="1" applyAlignment="1">
      <alignment horizontal="left" wrapText="1"/>
    </xf>
    <xf numFmtId="0" fontId="21" fillId="0" borderId="8" xfId="0" applyFont="1" applyFill="1" applyBorder="1"/>
    <xf numFmtId="0" fontId="21" fillId="0" borderId="8" xfId="0" applyFont="1" applyFill="1" applyBorder="1" applyAlignment="1">
      <alignment horizontal="center"/>
    </xf>
    <xf numFmtId="17" fontId="21" fillId="0" borderId="8" xfId="0" applyNumberFormat="1" applyFont="1" applyFill="1" applyBorder="1" applyAlignment="1">
      <alignment horizontal="center"/>
    </xf>
    <xf numFmtId="3" fontId="21" fillId="0" borderId="3" xfId="0" applyNumberFormat="1" applyFont="1" applyFill="1" applyBorder="1"/>
    <xf numFmtId="0" fontId="21" fillId="0" borderId="24" xfId="0" applyFont="1" applyBorder="1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18" fillId="0" borderId="8" xfId="0" applyFont="1" applyFill="1" applyBorder="1" applyAlignment="1">
      <alignment horizontal="left" wrapText="1"/>
    </xf>
    <xf numFmtId="49" fontId="21" fillId="0" borderId="3" xfId="0" applyNumberFormat="1" applyFont="1" applyFill="1" applyBorder="1" applyAlignment="1">
      <alignment horizontal="left" vertical="top" wrapText="1" readingOrder="1"/>
    </xf>
    <xf numFmtId="0" fontId="21" fillId="0" borderId="3" xfId="0" applyFont="1" applyFill="1" applyBorder="1" applyAlignment="1">
      <alignment horizontal="center" wrapText="1" readingOrder="1"/>
    </xf>
    <xf numFmtId="3" fontId="21" fillId="0" borderId="21" xfId="0" applyNumberFormat="1" applyFont="1" applyBorder="1"/>
    <xf numFmtId="188" fontId="18" fillId="0" borderId="8" xfId="2" applyNumberFormat="1" applyFont="1" applyFill="1" applyBorder="1"/>
    <xf numFmtId="0" fontId="18" fillId="0" borderId="8" xfId="0" applyFont="1" applyFill="1" applyBorder="1"/>
    <xf numFmtId="0" fontId="21" fillId="0" borderId="8" xfId="0" applyFont="1" applyFill="1" applyBorder="1" applyAlignment="1">
      <alignment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70" fillId="0" borderId="3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wrapText="1"/>
    </xf>
    <xf numFmtId="3" fontId="18" fillId="0" borderId="3" xfId="3" applyNumberFormat="1" applyFont="1" applyFill="1" applyBorder="1" applyAlignment="1">
      <alignment horizontal="left" wrapText="1"/>
    </xf>
    <xf numFmtId="0" fontId="18" fillId="0" borderId="14" xfId="0" applyFont="1" applyFill="1" applyBorder="1" applyAlignment="1">
      <alignment horizontal="left" wrapText="1"/>
    </xf>
    <xf numFmtId="17" fontId="18" fillId="0" borderId="3" xfId="3" applyNumberFormat="1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45" fillId="0" borderId="0" xfId="0" applyFont="1"/>
    <xf numFmtId="0" fontId="72" fillId="0" borderId="0" xfId="0" applyFont="1" applyBorder="1"/>
    <xf numFmtId="0" fontId="72" fillId="0" borderId="0" xfId="0" applyFont="1"/>
    <xf numFmtId="0" fontId="73" fillId="0" borderId="0" xfId="5" applyFont="1" applyFill="1" applyBorder="1" applyAlignment="1">
      <alignment horizontal="right" vertical="top" wrapText="1"/>
    </xf>
    <xf numFmtId="0" fontId="73" fillId="0" borderId="0" xfId="0" applyFont="1" applyBorder="1" applyAlignment="1"/>
    <xf numFmtId="0" fontId="73" fillId="0" borderId="0" xfId="0" applyFont="1" applyBorder="1" applyAlignment="1">
      <alignment horizontal="left"/>
    </xf>
    <xf numFmtId="0" fontId="73" fillId="0" borderId="0" xfId="0" applyFont="1" applyBorder="1"/>
    <xf numFmtId="0" fontId="21" fillId="0" borderId="14" xfId="5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vertical="top" wrapText="1"/>
    </xf>
    <xf numFmtId="0" fontId="21" fillId="0" borderId="25" xfId="0" applyFont="1" applyBorder="1"/>
    <xf numFmtId="0" fontId="21" fillId="0" borderId="7" xfId="3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left" vertical="top" wrapText="1" readingOrder="1"/>
    </xf>
    <xf numFmtId="0" fontId="21" fillId="0" borderId="5" xfId="5" applyFont="1" applyFill="1" applyBorder="1" applyAlignment="1">
      <alignment horizontal="center" vertical="top" wrapText="1"/>
    </xf>
    <xf numFmtId="0" fontId="43" fillId="0" borderId="5" xfId="0" applyFont="1" applyFill="1" applyBorder="1" applyAlignment="1">
      <alignment horizontal="left" vertical="top" wrapText="1" readingOrder="1"/>
    </xf>
    <xf numFmtId="188" fontId="18" fillId="0" borderId="0" xfId="2" applyNumberFormat="1" applyFont="1" applyBorder="1" applyAlignment="1">
      <alignment horizontal="right"/>
    </xf>
    <xf numFmtId="188" fontId="21" fillId="0" borderId="7" xfId="2" applyNumberFormat="1" applyFont="1" applyFill="1" applyBorder="1" applyAlignment="1">
      <alignment horizontal="right" wrapText="1"/>
    </xf>
    <xf numFmtId="0" fontId="21" fillId="0" borderId="7" xfId="3" applyFont="1" applyFill="1" applyBorder="1" applyAlignment="1">
      <alignment horizontal="left" wrapText="1"/>
    </xf>
    <xf numFmtId="0" fontId="21" fillId="0" borderId="25" xfId="0" applyFont="1" applyBorder="1" applyAlignment="1">
      <alignment horizontal="center" vertical="center"/>
    </xf>
    <xf numFmtId="0" fontId="21" fillId="2" borderId="31" xfId="0" applyFont="1" applyFill="1" applyBorder="1" applyAlignment="1">
      <alignment vertical="top" wrapText="1"/>
    </xf>
    <xf numFmtId="49" fontId="14" fillId="0" borderId="0" xfId="0" applyNumberFormat="1" applyFont="1" applyFill="1" applyBorder="1" applyAlignment="1">
      <alignment horizontal="left" wrapText="1" readingOrder="1"/>
    </xf>
    <xf numFmtId="0" fontId="14" fillId="0" borderId="7" xfId="0" applyFont="1" applyBorder="1" applyAlignment="1">
      <alignment horizontal="center" vertical="center"/>
    </xf>
    <xf numFmtId="188" fontId="21" fillId="0" borderId="5" xfId="2" applyNumberFormat="1" applyFont="1" applyFill="1" applyBorder="1" applyAlignment="1">
      <alignment horizontal="right" wrapText="1"/>
    </xf>
    <xf numFmtId="188" fontId="21" fillId="0" borderId="5" xfId="2" applyNumberFormat="1" applyFont="1" applyFill="1" applyBorder="1" applyAlignment="1">
      <alignment vertical="top" wrapText="1"/>
    </xf>
    <xf numFmtId="188" fontId="21" fillId="0" borderId="0" xfId="2" applyNumberFormat="1" applyFont="1" applyFill="1" applyBorder="1" applyAlignment="1">
      <alignment horizontal="right" wrapText="1"/>
    </xf>
    <xf numFmtId="3" fontId="21" fillId="0" borderId="5" xfId="3" applyNumberFormat="1" applyFont="1" applyFill="1" applyBorder="1" applyAlignment="1">
      <alignment horizontal="right" wrapText="1"/>
    </xf>
    <xf numFmtId="188" fontId="21" fillId="0" borderId="3" xfId="2" applyNumberFormat="1" applyFont="1" applyFill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4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188" fontId="21" fillId="0" borderId="4" xfId="0" applyNumberFormat="1" applyFont="1" applyBorder="1"/>
    <xf numFmtId="0" fontId="21" fillId="0" borderId="27" xfId="0" applyFont="1" applyBorder="1" applyAlignment="1">
      <alignment horizontal="left" wrapText="1"/>
    </xf>
    <xf numFmtId="0" fontId="21" fillId="2" borderId="14" xfId="0" applyFont="1" applyFill="1" applyBorder="1" applyAlignment="1">
      <alignment horizontal="left"/>
    </xf>
    <xf numFmtId="0" fontId="21" fillId="0" borderId="14" xfId="0" applyFont="1" applyFill="1" applyBorder="1" applyAlignment="1">
      <alignment horizontal="left" wrapText="1"/>
    </xf>
    <xf numFmtId="0" fontId="43" fillId="0" borderId="21" xfId="0" applyFont="1" applyFill="1" applyBorder="1" applyAlignment="1">
      <alignment horizontal="center" wrapText="1" readingOrder="1"/>
    </xf>
    <xf numFmtId="0" fontId="21" fillId="0" borderId="2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8" xfId="5" applyFont="1" applyFill="1" applyBorder="1" applyAlignment="1">
      <alignment horizontal="right" vertical="top" wrapText="1"/>
    </xf>
    <xf numFmtId="0" fontId="21" fillId="0" borderId="18" xfId="0" applyFont="1" applyBorder="1"/>
    <xf numFmtId="0" fontId="21" fillId="0" borderId="18" xfId="0" applyFont="1" applyBorder="1" applyAlignment="1">
      <alignment horizontal="center"/>
    </xf>
    <xf numFmtId="0" fontId="21" fillId="0" borderId="3" xfId="3" applyFont="1" applyFill="1" applyBorder="1" applyAlignment="1">
      <alignment horizontal="right" wrapText="1"/>
    </xf>
    <xf numFmtId="0" fontId="18" fillId="0" borderId="10" xfId="0" applyFont="1" applyFill="1" applyBorder="1"/>
    <xf numFmtId="188" fontId="21" fillId="0" borderId="0" xfId="2" applyNumberFormat="1" applyFont="1"/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21" xfId="0" applyFont="1" applyBorder="1" applyAlignment="1">
      <alignment horizontal="center" vertical="center"/>
    </xf>
    <xf numFmtId="0" fontId="21" fillId="0" borderId="0" xfId="0" applyFont="1" applyBorder="1" applyAlignment="1">
      <alignment wrapText="1"/>
    </xf>
    <xf numFmtId="0" fontId="21" fillId="0" borderId="7" xfId="5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left" vertical="top" wrapText="1" readingOrder="1"/>
    </xf>
    <xf numFmtId="0" fontId="2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21" fillId="0" borderId="3" xfId="0" applyFont="1" applyFill="1" applyBorder="1" applyAlignment="1">
      <alignment horizontal="left" vertical="top" wrapText="1" readingOrder="1"/>
    </xf>
    <xf numFmtId="0" fontId="21" fillId="2" borderId="21" xfId="0" applyFont="1" applyFill="1" applyBorder="1" applyAlignment="1">
      <alignment vertical="top" wrapText="1"/>
    </xf>
    <xf numFmtId="0" fontId="43" fillId="0" borderId="7" xfId="0" applyFont="1" applyFill="1" applyBorder="1" applyAlignment="1">
      <alignment horizontal="left" vertical="top" wrapText="1" readingOrder="1"/>
    </xf>
    <xf numFmtId="0" fontId="21" fillId="0" borderId="7" xfId="0" applyFont="1" applyBorder="1" applyAlignment="1">
      <alignment wrapText="1"/>
    </xf>
    <xf numFmtId="3" fontId="21" fillId="0" borderId="7" xfId="0" applyNumberFormat="1" applyFont="1" applyBorder="1"/>
    <xf numFmtId="0" fontId="21" fillId="0" borderId="0" xfId="0" applyFont="1" applyFill="1" applyBorder="1" applyAlignment="1">
      <alignment horizontal="center" wrapText="1" readingOrder="1"/>
    </xf>
    <xf numFmtId="4" fontId="21" fillId="0" borderId="0" xfId="5" applyNumberFormat="1" applyFont="1" applyFill="1" applyBorder="1" applyAlignment="1">
      <alignment horizontal="left"/>
    </xf>
    <xf numFmtId="3" fontId="21" fillId="2" borderId="0" xfId="2" applyNumberFormat="1" applyFont="1" applyFill="1" applyBorder="1" applyAlignment="1">
      <alignment horizontal="left"/>
    </xf>
    <xf numFmtId="0" fontId="21" fillId="0" borderId="8" xfId="0" applyFont="1" applyFill="1" applyBorder="1" applyAlignment="1">
      <alignment horizontal="left" vertical="top" wrapText="1" readingOrder="1"/>
    </xf>
    <xf numFmtId="0" fontId="21" fillId="0" borderId="8" xfId="5" applyFont="1" applyFill="1" applyBorder="1" applyAlignment="1">
      <alignment horizontal="center" vertical="top" wrapText="1"/>
    </xf>
    <xf numFmtId="0" fontId="21" fillId="0" borderId="8" xfId="5" applyFont="1" applyFill="1" applyBorder="1" applyAlignment="1">
      <alignment vertical="top" wrapText="1"/>
    </xf>
    <xf numFmtId="0" fontId="37" fillId="0" borderId="7" xfId="0" applyFont="1" applyFill="1" applyBorder="1" applyAlignment="1">
      <alignment vertical="top" wrapText="1"/>
    </xf>
    <xf numFmtId="0" fontId="18" fillId="0" borderId="8" xfId="0" applyFont="1" applyFill="1" applyBorder="1" applyAlignment="1">
      <alignment vertical="top"/>
    </xf>
    <xf numFmtId="0" fontId="21" fillId="0" borderId="4" xfId="0" applyFont="1" applyBorder="1" applyAlignment="1">
      <alignment vertical="top" wrapText="1"/>
    </xf>
    <xf numFmtId="0" fontId="22" fillId="0" borderId="21" xfId="3" applyFont="1" applyFill="1" applyBorder="1" applyAlignment="1">
      <alignment vertical="top" wrapText="1"/>
    </xf>
    <xf numFmtId="0" fontId="21" fillId="2" borderId="7" xfId="0" applyFont="1" applyFill="1" applyBorder="1" applyAlignment="1">
      <alignment vertical="top"/>
    </xf>
    <xf numFmtId="0" fontId="22" fillId="0" borderId="7" xfId="3" applyFont="1" applyFill="1" applyBorder="1" applyAlignment="1">
      <alignment vertical="top" wrapText="1"/>
    </xf>
    <xf numFmtId="0" fontId="18" fillId="0" borderId="8" xfId="0" applyFont="1" applyFill="1" applyBorder="1" applyAlignment="1">
      <alignment vertical="top" wrapText="1"/>
    </xf>
    <xf numFmtId="188" fontId="21" fillId="0" borderId="0" xfId="2" applyNumberFormat="1" applyFont="1" applyFill="1" applyBorder="1" applyAlignment="1">
      <alignment horizontal="right" vertical="top" wrapText="1"/>
    </xf>
    <xf numFmtId="0" fontId="22" fillId="0" borderId="8" xfId="5" applyFont="1" applyFill="1" applyBorder="1" applyAlignment="1">
      <alignment vertical="top" wrapText="1"/>
    </xf>
    <xf numFmtId="43" fontId="21" fillId="0" borderId="0" xfId="2" applyFont="1" applyFill="1" applyBorder="1" applyAlignment="1">
      <alignment vertical="top" wrapText="1"/>
    </xf>
    <xf numFmtId="0" fontId="21" fillId="2" borderId="7" xfId="0" applyFont="1" applyFill="1" applyBorder="1" applyAlignment="1">
      <alignment horizontal="center" wrapText="1"/>
    </xf>
    <xf numFmtId="0" fontId="21" fillId="0" borderId="3" xfId="0" applyFont="1" applyBorder="1" applyAlignment="1">
      <alignment horizontal="center" vertical="center" wrapText="1"/>
    </xf>
    <xf numFmtId="49" fontId="21" fillId="0" borderId="21" xfId="0" applyNumberFormat="1" applyFont="1" applyBorder="1" applyAlignment="1">
      <alignment horizontal="left" vertical="top" wrapText="1"/>
    </xf>
    <xf numFmtId="0" fontId="21" fillId="0" borderId="3" xfId="5" applyFont="1" applyFill="1" applyBorder="1" applyAlignment="1">
      <alignment horizontal="left" wrapText="1"/>
    </xf>
    <xf numFmtId="0" fontId="21" fillId="0" borderId="3" xfId="5" applyFont="1" applyFill="1" applyBorder="1" applyAlignment="1">
      <alignment horizontal="center" wrapText="1"/>
    </xf>
    <xf numFmtId="0" fontId="21" fillId="0" borderId="3" xfId="5" applyFont="1" applyFill="1" applyBorder="1" applyAlignment="1">
      <alignment vertical="top" wrapText="1"/>
    </xf>
    <xf numFmtId="3" fontId="21" fillId="0" borderId="3" xfId="5" applyNumberFormat="1" applyFont="1" applyFill="1" applyBorder="1" applyAlignment="1">
      <alignment wrapText="1"/>
    </xf>
    <xf numFmtId="0" fontId="21" fillId="0" borderId="17" xfId="0" applyFont="1" applyFill="1" applyBorder="1" applyAlignment="1">
      <alignment vertical="top" wrapText="1"/>
    </xf>
    <xf numFmtId="0" fontId="21" fillId="0" borderId="21" xfId="3" applyFont="1" applyFill="1" applyBorder="1" applyAlignment="1">
      <alignment horizontal="center" wrapText="1"/>
    </xf>
    <xf numFmtId="44" fontId="21" fillId="0" borderId="0" xfId="0" applyNumberFormat="1" applyFont="1" applyBorder="1"/>
    <xf numFmtId="0" fontId="21" fillId="0" borderId="8" xfId="5" applyFont="1" applyFill="1" applyBorder="1" applyAlignment="1">
      <alignment horizontal="center" wrapText="1"/>
    </xf>
    <xf numFmtId="49" fontId="21" fillId="0" borderId="0" xfId="0" applyNumberFormat="1" applyFont="1" applyBorder="1" applyAlignment="1">
      <alignment horizontal="center"/>
    </xf>
    <xf numFmtId="43" fontId="21" fillId="0" borderId="0" xfId="2" applyFont="1" applyBorder="1" applyAlignment="1">
      <alignment vertical="top"/>
    </xf>
    <xf numFmtId="43" fontId="21" fillId="0" borderId="0" xfId="2" applyFont="1" applyBorder="1" applyAlignment="1">
      <alignment vertical="top" wrapText="1"/>
    </xf>
    <xf numFmtId="0" fontId="43" fillId="0" borderId="8" xfId="0" applyFont="1" applyFill="1" applyBorder="1" applyAlignment="1">
      <alignment wrapText="1" readingOrder="1"/>
    </xf>
    <xf numFmtId="0" fontId="21" fillId="0" borderId="8" xfId="0" applyFont="1" applyFill="1" applyBorder="1" applyAlignment="1">
      <alignment vertical="top" wrapText="1"/>
    </xf>
    <xf numFmtId="0" fontId="21" fillId="0" borderId="8" xfId="0" applyFont="1" applyFill="1" applyBorder="1" applyAlignment="1">
      <alignment horizontal="left" wrapText="1" readingOrder="1"/>
    </xf>
    <xf numFmtId="0" fontId="43" fillId="0" borderId="8" xfId="0" applyFont="1" applyFill="1" applyBorder="1" applyAlignment="1">
      <alignment horizontal="left" vertical="top" wrapText="1" readingOrder="1"/>
    </xf>
    <xf numFmtId="43" fontId="21" fillId="0" borderId="8" xfId="2" applyFont="1" applyBorder="1" applyAlignment="1">
      <alignment horizontal="left"/>
    </xf>
    <xf numFmtId="43" fontId="21" fillId="0" borderId="8" xfId="2" applyFont="1" applyBorder="1" applyAlignment="1">
      <alignment vertical="top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vertical="top" wrapText="1"/>
    </xf>
    <xf numFmtId="0" fontId="21" fillId="0" borderId="8" xfId="0" applyFont="1" applyBorder="1" applyAlignment="1">
      <alignment horizontal="center" wrapText="1"/>
    </xf>
    <xf numFmtId="0" fontId="18" fillId="0" borderId="32" xfId="0" applyFont="1" applyFill="1" applyBorder="1" applyAlignment="1">
      <alignment vertical="top"/>
    </xf>
    <xf numFmtId="188" fontId="21" fillId="0" borderId="3" xfId="2" applyNumberFormat="1" applyFont="1" applyFill="1" applyBorder="1" applyAlignment="1">
      <alignment vertical="top"/>
    </xf>
    <xf numFmtId="0" fontId="18" fillId="0" borderId="21" xfId="0" applyFont="1" applyFill="1" applyBorder="1" applyAlignment="1"/>
    <xf numFmtId="0" fontId="18" fillId="0" borderId="3" xfId="0" applyFont="1" applyFill="1" applyBorder="1" applyAlignment="1">
      <alignment horizontal="center" vertical="top" wrapText="1" readingOrder="1"/>
    </xf>
    <xf numFmtId="0" fontId="21" fillId="0" borderId="0" xfId="0" applyFont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3" xfId="3" applyFont="1" applyFill="1" applyBorder="1" applyAlignment="1">
      <alignment horizontal="left"/>
    </xf>
    <xf numFmtId="0" fontId="18" fillId="0" borderId="0" xfId="0" applyFont="1" applyFill="1" applyBorder="1" applyAlignment="1">
      <alignment wrapText="1"/>
    </xf>
    <xf numFmtId="188" fontId="21" fillId="0" borderId="3" xfId="2" applyNumberFormat="1" applyFont="1" applyFill="1" applyBorder="1" applyAlignment="1">
      <alignment horizontal="center"/>
    </xf>
    <xf numFmtId="14" fontId="21" fillId="0" borderId="3" xfId="3" applyNumberFormat="1" applyFont="1" applyFill="1" applyBorder="1" applyAlignment="1">
      <alignment horizontal="center" wrapText="1"/>
    </xf>
    <xf numFmtId="0" fontId="18" fillId="0" borderId="14" xfId="0" applyFont="1" applyBorder="1" applyAlignment="1">
      <alignment horizontal="left" wrapText="1"/>
    </xf>
    <xf numFmtId="0" fontId="21" fillId="2" borderId="27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 readingOrder="1"/>
    </xf>
    <xf numFmtId="188" fontId="3" fillId="0" borderId="1" xfId="2" applyNumberFormat="1" applyFont="1" applyFill="1" applyBorder="1" applyAlignment="1">
      <alignment horizontal="right" wrapText="1"/>
    </xf>
    <xf numFmtId="0" fontId="3" fillId="0" borderId="1" xfId="0" applyFont="1" applyBorder="1" applyAlignment="1"/>
    <xf numFmtId="0" fontId="43" fillId="0" borderId="0" xfId="0" applyFont="1" applyFill="1" applyBorder="1" applyAlignment="1">
      <alignment horizontal="center" wrapText="1" readingOrder="1"/>
    </xf>
    <xf numFmtId="3" fontId="21" fillId="0" borderId="0" xfId="0" applyNumberFormat="1" applyFont="1" applyBorder="1"/>
    <xf numFmtId="0" fontId="18" fillId="0" borderId="8" xfId="0" applyFont="1" applyBorder="1" applyAlignment="1">
      <alignment horizontal="left" wrapText="1"/>
    </xf>
    <xf numFmtId="0" fontId="21" fillId="0" borderId="21" xfId="3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top" wrapText="1"/>
    </xf>
    <xf numFmtId="17" fontId="18" fillId="0" borderId="0" xfId="0" applyNumberFormat="1" applyFont="1" applyBorder="1" applyAlignment="1">
      <alignment horizontal="center"/>
    </xf>
    <xf numFmtId="0" fontId="37" fillId="0" borderId="8" xfId="5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wrapText="1" readingOrder="1"/>
    </xf>
    <xf numFmtId="0" fontId="18" fillId="0" borderId="8" xfId="0" applyFont="1" applyBorder="1"/>
    <xf numFmtId="188" fontId="18" fillId="0" borderId="8" xfId="2" applyNumberFormat="1" applyFont="1" applyBorder="1"/>
    <xf numFmtId="3" fontId="21" fillId="0" borderId="5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15" xfId="0" applyFont="1" applyBorder="1"/>
    <xf numFmtId="0" fontId="2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/>
    </xf>
    <xf numFmtId="0" fontId="30" fillId="0" borderId="21" xfId="0" applyFont="1" applyFill="1" applyBorder="1" applyAlignment="1">
      <alignment horizontal="center" vertical="top" wrapText="1"/>
    </xf>
    <xf numFmtId="0" fontId="30" fillId="2" borderId="0" xfId="0" applyFont="1" applyFill="1" applyBorder="1" applyAlignment="1">
      <alignment vertical="top" wrapText="1"/>
    </xf>
    <xf numFmtId="0" fontId="30" fillId="0" borderId="8" xfId="0" applyFont="1" applyBorder="1" applyAlignment="1">
      <alignment horizontal="center" vertical="top"/>
    </xf>
    <xf numFmtId="3" fontId="21" fillId="0" borderId="0" xfId="0" applyNumberFormat="1" applyFont="1"/>
    <xf numFmtId="0" fontId="21" fillId="0" borderId="0" xfId="0" applyFont="1" applyFill="1" applyBorder="1"/>
    <xf numFmtId="188" fontId="18" fillId="0" borderId="0" xfId="2" applyNumberFormat="1" applyFont="1" applyFill="1" applyBorder="1"/>
    <xf numFmtId="188" fontId="21" fillId="0" borderId="0" xfId="0" applyNumberFormat="1" applyFont="1"/>
    <xf numFmtId="188" fontId="21" fillId="0" borderId="0" xfId="2" applyNumberFormat="1" applyFont="1" applyBorder="1"/>
    <xf numFmtId="3" fontId="49" fillId="0" borderId="0" xfId="0" applyNumberFormat="1" applyFont="1" applyBorder="1"/>
    <xf numFmtId="188" fontId="49" fillId="0" borderId="0" xfId="2" applyNumberFormat="1" applyFont="1" applyFill="1" applyBorder="1"/>
    <xf numFmtId="188" fontId="21" fillId="0" borderId="0" xfId="2" applyNumberFormat="1" applyFont="1" applyFill="1" applyBorder="1"/>
    <xf numFmtId="188" fontId="49" fillId="0" borderId="0" xfId="0" applyNumberFormat="1" applyFont="1" applyFill="1" applyBorder="1"/>
    <xf numFmtId="3" fontId="26" fillId="0" borderId="3" xfId="0" applyNumberFormat="1" applyFont="1" applyBorder="1" applyAlignment="1">
      <alignment horizontal="right"/>
    </xf>
    <xf numFmtId="4" fontId="26" fillId="0" borderId="8" xfId="0" applyNumberFormat="1" applyFont="1" applyBorder="1" applyAlignment="1">
      <alignment horizontal="right"/>
    </xf>
    <xf numFmtId="4" fontId="26" fillId="0" borderId="0" xfId="0" applyNumberFormat="1" applyFont="1" applyBorder="1" applyAlignment="1">
      <alignment horizontal="right"/>
    </xf>
    <xf numFmtId="4" fontId="4" fillId="0" borderId="25" xfId="0" applyNumberFormat="1" applyFont="1" applyBorder="1" applyAlignment="1">
      <alignment horizontal="right"/>
    </xf>
    <xf numFmtId="0" fontId="30" fillId="2" borderId="22" xfId="0" applyFont="1" applyFill="1" applyBorder="1" applyAlignment="1">
      <alignment vertical="top" wrapText="1"/>
    </xf>
    <xf numFmtId="0" fontId="30" fillId="2" borderId="14" xfId="0" applyFont="1" applyFill="1" applyBorder="1" applyAlignment="1">
      <alignment vertical="top" wrapText="1"/>
    </xf>
    <xf numFmtId="0" fontId="30" fillId="2" borderId="14" xfId="0" applyFont="1" applyFill="1" applyBorder="1" applyAlignment="1"/>
    <xf numFmtId="0" fontId="30" fillId="0" borderId="14" xfId="0" applyFont="1" applyBorder="1" applyAlignment="1">
      <alignment vertical="top" wrapText="1"/>
    </xf>
    <xf numFmtId="0" fontId="30" fillId="0" borderId="14" xfId="0" applyFont="1" applyFill="1" applyBorder="1" applyAlignment="1">
      <alignment vertical="top" wrapText="1"/>
    </xf>
    <xf numFmtId="0" fontId="30" fillId="0" borderId="14" xfId="0" applyFont="1" applyFill="1" applyBorder="1" applyAlignment="1">
      <alignment wrapText="1"/>
    </xf>
    <xf numFmtId="0" fontId="30" fillId="0" borderId="30" xfId="0" applyFont="1" applyFill="1" applyBorder="1" applyAlignment="1">
      <alignment vertical="top" wrapText="1"/>
    </xf>
    <xf numFmtId="0" fontId="30" fillId="2" borderId="29" xfId="0" applyFont="1" applyFill="1" applyBorder="1" applyAlignment="1">
      <alignment vertical="top" wrapText="1"/>
    </xf>
    <xf numFmtId="0" fontId="30" fillId="0" borderId="30" xfId="0" applyFont="1" applyFill="1" applyBorder="1" applyAlignment="1">
      <alignment horizontal="left" vertical="top" wrapText="1"/>
    </xf>
    <xf numFmtId="0" fontId="30" fillId="0" borderId="1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left" vertical="top" wrapText="1"/>
    </xf>
    <xf numFmtId="0" fontId="4" fillId="0" borderId="24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right"/>
    </xf>
    <xf numFmtId="188" fontId="26" fillId="0" borderId="0" xfId="2" applyNumberFormat="1" applyFont="1" applyBorder="1"/>
    <xf numFmtId="3" fontId="26" fillId="0" borderId="0" xfId="0" applyNumberFormat="1" applyFont="1" applyBorder="1" applyAlignment="1">
      <alignment horizontal="right"/>
    </xf>
    <xf numFmtId="188" fontId="26" fillId="0" borderId="0" xfId="2" applyNumberFormat="1" applyFont="1" applyBorder="1" applyAlignment="1">
      <alignment horizontal="center"/>
    </xf>
    <xf numFmtId="3" fontId="26" fillId="0" borderId="0" xfId="0" applyNumberFormat="1" applyFont="1" applyBorder="1"/>
    <xf numFmtId="4" fontId="26" fillId="0" borderId="10" xfId="0" applyNumberFormat="1" applyFont="1" applyBorder="1" applyAlignment="1">
      <alignment horizontal="right"/>
    </xf>
    <xf numFmtId="188" fontId="26" fillId="0" borderId="8" xfId="2" applyNumberFormat="1" applyFont="1" applyBorder="1"/>
    <xf numFmtId="3" fontId="26" fillId="0" borderId="8" xfId="0" applyNumberFormat="1" applyFont="1" applyBorder="1" applyAlignment="1">
      <alignment horizontal="right"/>
    </xf>
    <xf numFmtId="188" fontId="26" fillId="0" borderId="8" xfId="2" applyNumberFormat="1" applyFont="1" applyBorder="1" applyAlignment="1">
      <alignment horizontal="center"/>
    </xf>
    <xf numFmtId="3" fontId="26" fillId="0" borderId="8" xfId="3" applyNumberFormat="1" applyFont="1" applyFill="1" applyBorder="1" applyAlignment="1">
      <alignment horizontal="right" wrapText="1"/>
    </xf>
    <xf numFmtId="4" fontId="26" fillId="0" borderId="1" xfId="0" applyNumberFormat="1" applyFont="1" applyBorder="1" applyAlignment="1">
      <alignment horizontal="right"/>
    </xf>
    <xf numFmtId="188" fontId="26" fillId="0" borderId="8" xfId="0" applyNumberFormat="1" applyFont="1" applyBorder="1"/>
    <xf numFmtId="0" fontId="26" fillId="0" borderId="8" xfId="0" applyFont="1" applyBorder="1"/>
    <xf numFmtId="0" fontId="26" fillId="0" borderId="10" xfId="0" applyFont="1" applyBorder="1"/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3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top" wrapText="1" readingOrder="1"/>
    </xf>
    <xf numFmtId="0" fontId="21" fillId="0" borderId="0" xfId="0" applyFont="1" applyBorder="1" applyAlignment="1">
      <alignment horizontal="center" wrapText="1"/>
    </xf>
    <xf numFmtId="3" fontId="21" fillId="0" borderId="0" xfId="0" applyNumberFormat="1" applyFont="1" applyBorder="1" applyAlignment="1">
      <alignment horizontal="center"/>
    </xf>
    <xf numFmtId="188" fontId="21" fillId="0" borderId="0" xfId="2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5" applyFont="1" applyFill="1" applyBorder="1" applyAlignment="1">
      <alignment wrapText="1"/>
    </xf>
    <xf numFmtId="0" fontId="22" fillId="0" borderId="0" xfId="5" applyFont="1" applyFill="1" applyBorder="1" applyAlignment="1">
      <alignment horizontal="left" wrapText="1"/>
    </xf>
    <xf numFmtId="0" fontId="43" fillId="0" borderId="8" xfId="0" applyFont="1" applyFill="1" applyBorder="1" applyAlignment="1">
      <alignment horizontal="center" wrapText="1" readingOrder="1"/>
    </xf>
    <xf numFmtId="190" fontId="21" fillId="0" borderId="8" xfId="2" applyNumberFormat="1" applyFont="1" applyBorder="1"/>
    <xf numFmtId="0" fontId="21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wrapText="1" readingOrder="1"/>
    </xf>
    <xf numFmtId="188" fontId="3" fillId="0" borderId="0" xfId="2" applyNumberFormat="1" applyFont="1" applyFill="1" applyBorder="1" applyAlignment="1">
      <alignment horizontal="right" wrapText="1"/>
    </xf>
    <xf numFmtId="188" fontId="3" fillId="0" borderId="0" xfId="2" applyNumberFormat="1" applyFont="1" applyBorder="1" applyAlignment="1">
      <alignment horizontal="right"/>
    </xf>
    <xf numFmtId="3" fontId="21" fillId="0" borderId="0" xfId="3" applyNumberFormat="1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2" fillId="0" borderId="0" xfId="5" applyFont="1" applyFill="1" applyBorder="1" applyAlignment="1">
      <alignment vertical="top"/>
    </xf>
    <xf numFmtId="0" fontId="37" fillId="0" borderId="0" xfId="0" applyFont="1"/>
    <xf numFmtId="0" fontId="37" fillId="0" borderId="0" xfId="5" applyFont="1" applyFill="1" applyBorder="1" applyAlignment="1">
      <alignment vertical="top" wrapText="1"/>
    </xf>
    <xf numFmtId="0" fontId="37" fillId="0" borderId="1" xfId="5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center" wrapText="1" readingOrder="1"/>
    </xf>
    <xf numFmtId="17" fontId="18" fillId="0" borderId="1" xfId="0" applyNumberFormat="1" applyFont="1" applyBorder="1" applyAlignment="1">
      <alignment horizontal="center"/>
    </xf>
    <xf numFmtId="0" fontId="18" fillId="0" borderId="1" xfId="0" applyFont="1" applyBorder="1"/>
    <xf numFmtId="188" fontId="18" fillId="0" borderId="0" xfId="2" applyNumberFormat="1" applyFont="1" applyBorder="1"/>
    <xf numFmtId="188" fontId="21" fillId="0" borderId="25" xfId="2" applyNumberFormat="1" applyFont="1" applyFill="1" applyBorder="1" applyAlignment="1">
      <alignment horizontal="right" wrapText="1"/>
    </xf>
    <xf numFmtId="0" fontId="22" fillId="0" borderId="0" xfId="0" applyFont="1" applyBorder="1" applyAlignment="1">
      <alignment horizontal="center"/>
    </xf>
    <xf numFmtId="0" fontId="18" fillId="0" borderId="3" xfId="5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3" xfId="0" applyFont="1" applyFill="1" applyBorder="1" applyAlignment="1">
      <alignment horizontal="center" wrapText="1" readingOrder="1"/>
    </xf>
    <xf numFmtId="0" fontId="3" fillId="0" borderId="17" xfId="0" applyFont="1" applyBorder="1" applyAlignment="1">
      <alignment vertical="top"/>
    </xf>
    <xf numFmtId="0" fontId="3" fillId="0" borderId="17" xfId="0" applyFont="1" applyBorder="1" applyAlignment="1">
      <alignment horizontal="center"/>
    </xf>
    <xf numFmtId="0" fontId="21" fillId="0" borderId="15" xfId="0" applyFont="1" applyBorder="1"/>
    <xf numFmtId="0" fontId="21" fillId="0" borderId="1" xfId="0" applyFont="1" applyBorder="1"/>
    <xf numFmtId="0" fontId="21" fillId="0" borderId="4" xfId="0" applyFont="1" applyFill="1" applyBorder="1" applyAlignment="1">
      <alignment vertical="top" wrapText="1" readingOrder="1"/>
    </xf>
    <xf numFmtId="0" fontId="3" fillId="0" borderId="8" xfId="0" applyFont="1" applyBorder="1"/>
    <xf numFmtId="0" fontId="3" fillId="0" borderId="8" xfId="0" applyFont="1" applyBorder="1" applyAlignment="1">
      <alignment wrapText="1"/>
    </xf>
    <xf numFmtId="0" fontId="13" fillId="0" borderId="8" xfId="0" applyFont="1" applyFill="1" applyBorder="1" applyAlignment="1">
      <alignment horizontal="left" wrapText="1" readingOrder="1"/>
    </xf>
    <xf numFmtId="0" fontId="21" fillId="0" borderId="4" xfId="3" applyFont="1" applyFill="1" applyBorder="1" applyAlignment="1">
      <alignment horizontal="center" wrapText="1"/>
    </xf>
    <xf numFmtId="0" fontId="3" fillId="0" borderId="8" xfId="5" applyFont="1" applyFill="1" applyBorder="1" applyAlignment="1">
      <alignment vertical="top" wrapText="1"/>
    </xf>
    <xf numFmtId="0" fontId="13" fillId="0" borderId="8" xfId="0" applyFont="1" applyFill="1" applyBorder="1" applyAlignment="1">
      <alignment horizontal="center" wrapText="1" readingOrder="1"/>
    </xf>
    <xf numFmtId="0" fontId="43" fillId="0" borderId="1" xfId="0" applyFont="1" applyFill="1" applyBorder="1" applyAlignment="1">
      <alignment horizontal="left" vertical="top" wrapText="1" readingOrder="1"/>
    </xf>
    <xf numFmtId="0" fontId="3" fillId="0" borderId="8" xfId="5" applyFont="1" applyFill="1" applyBorder="1" applyAlignment="1">
      <alignment horizontal="center" vertical="top" wrapText="1"/>
    </xf>
    <xf numFmtId="0" fontId="3" fillId="0" borderId="8" xfId="5" applyFont="1" applyFill="1" applyBorder="1" applyAlignment="1">
      <alignment horizontal="center" wrapText="1"/>
    </xf>
    <xf numFmtId="0" fontId="21" fillId="0" borderId="12" xfId="0" applyFont="1" applyBorder="1" applyAlignment="1">
      <alignment horizontal="center" vertical="top" wrapText="1"/>
    </xf>
    <xf numFmtId="188" fontId="3" fillId="0" borderId="8" xfId="2" applyNumberFormat="1" applyFont="1" applyFill="1" applyBorder="1" applyAlignment="1">
      <alignment horizontal="right" vertical="top" wrapText="1"/>
    </xf>
    <xf numFmtId="188" fontId="3" fillId="0" borderId="8" xfId="2" applyNumberFormat="1" applyFont="1" applyFill="1" applyBorder="1" applyAlignment="1">
      <alignment horizontal="center" wrapText="1"/>
    </xf>
    <xf numFmtId="0" fontId="21" fillId="0" borderId="4" xfId="3" applyFont="1" applyFill="1" applyBorder="1" applyAlignment="1">
      <alignment vertical="top" wrapText="1"/>
    </xf>
    <xf numFmtId="188" fontId="3" fillId="0" borderId="8" xfId="2" applyNumberFormat="1" applyFont="1" applyFill="1" applyBorder="1" applyAlignment="1">
      <alignment vertical="top" wrapText="1"/>
    </xf>
    <xf numFmtId="0" fontId="4" fillId="0" borderId="0" xfId="5" applyFont="1" applyFill="1" applyBorder="1" applyAlignment="1">
      <alignment vertical="top" wrapText="1"/>
    </xf>
    <xf numFmtId="0" fontId="14" fillId="0" borderId="8" xfId="0" applyFont="1" applyFill="1" applyBorder="1" applyAlignment="1">
      <alignment vertical="top"/>
    </xf>
    <xf numFmtId="0" fontId="13" fillId="0" borderId="8" xfId="0" applyFont="1" applyFill="1" applyBorder="1" applyAlignment="1">
      <alignment horizontal="center" vertical="top" wrapText="1" readingOrder="1"/>
    </xf>
    <xf numFmtId="0" fontId="3" fillId="0" borderId="8" xfId="0" applyFont="1" applyBorder="1" applyAlignment="1">
      <alignment horizontal="center" wrapText="1"/>
    </xf>
    <xf numFmtId="188" fontId="3" fillId="0" borderId="3" xfId="2" applyNumberFormat="1" applyFont="1" applyFill="1" applyBorder="1" applyAlignment="1">
      <alignment horizontal="center" wrapText="1"/>
    </xf>
    <xf numFmtId="0" fontId="21" fillId="0" borderId="0" xfId="5" applyFont="1" applyFill="1" applyBorder="1" applyAlignment="1">
      <alignment horizontal="center" vertical="top" wrapText="1"/>
    </xf>
    <xf numFmtId="0" fontId="21" fillId="0" borderId="14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2" fillId="0" borderId="0" xfId="0" applyFont="1" applyBorder="1"/>
    <xf numFmtId="188" fontId="21" fillId="0" borderId="0" xfId="2" applyNumberFormat="1" applyFont="1" applyFill="1" applyBorder="1" applyAlignment="1">
      <alignment vertical="top" wrapText="1"/>
    </xf>
    <xf numFmtId="0" fontId="21" fillId="0" borderId="0" xfId="0" applyFont="1" applyFill="1" applyBorder="1" applyAlignment="1">
      <alignment horizontal="center"/>
    </xf>
    <xf numFmtId="188" fontId="21" fillId="0" borderId="21" xfId="2" applyNumberFormat="1" applyFont="1" applyFill="1" applyBorder="1" applyAlignment="1">
      <alignment horizontal="right" wrapText="1"/>
    </xf>
    <xf numFmtId="0" fontId="21" fillId="0" borderId="4" xfId="5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top" wrapText="1"/>
    </xf>
    <xf numFmtId="0" fontId="21" fillId="0" borderId="8" xfId="0" applyFont="1" applyBorder="1" applyAlignment="1">
      <alignment wrapText="1"/>
    </xf>
    <xf numFmtId="0" fontId="43" fillId="0" borderId="2" xfId="0" applyFont="1" applyFill="1" applyBorder="1" applyAlignment="1">
      <alignment horizontal="center" wrapText="1" readingOrder="1"/>
    </xf>
    <xf numFmtId="0" fontId="21" fillId="0" borderId="2" xfId="0" applyFont="1" applyBorder="1" applyAlignment="1">
      <alignment horizontal="center"/>
    </xf>
    <xf numFmtId="188" fontId="21" fillId="0" borderId="8" xfId="2" applyNumberFormat="1" applyFont="1" applyBorder="1"/>
    <xf numFmtId="0" fontId="18" fillId="0" borderId="4" xfId="0" applyFont="1" applyBorder="1" applyAlignment="1">
      <alignment horizontal="left" vertical="top" wrapText="1"/>
    </xf>
    <xf numFmtId="0" fontId="21" fillId="0" borderId="29" xfId="5" applyFont="1" applyFill="1" applyBorder="1" applyAlignment="1">
      <alignment horizontal="center" vertical="center" wrapText="1"/>
    </xf>
    <xf numFmtId="0" fontId="21" fillId="0" borderId="10" xfId="5" applyFont="1" applyFill="1" applyBorder="1" applyAlignment="1">
      <alignment horizontal="center" vertical="center" wrapText="1"/>
    </xf>
    <xf numFmtId="0" fontId="43" fillId="0" borderId="33" xfId="0" applyFont="1" applyFill="1" applyBorder="1" applyAlignment="1">
      <alignment horizontal="left" vertical="top" wrapText="1" readingOrder="1"/>
    </xf>
    <xf numFmtId="0" fontId="21" fillId="0" borderId="5" xfId="5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top" wrapText="1"/>
    </xf>
    <xf numFmtId="49" fontId="21" fillId="0" borderId="15" xfId="0" applyNumberFormat="1" applyFont="1" applyFill="1" applyBorder="1" applyAlignment="1">
      <alignment horizontal="left" vertical="top" wrapText="1" readingOrder="1"/>
    </xf>
    <xf numFmtId="0" fontId="18" fillId="0" borderId="24" xfId="0" applyFont="1" applyFill="1" applyBorder="1"/>
    <xf numFmtId="0" fontId="21" fillId="0" borderId="8" xfId="0" applyFont="1" applyBorder="1" applyAlignment="1">
      <alignment horizontal="center" vertical="center"/>
    </xf>
    <xf numFmtId="0" fontId="21" fillId="2" borderId="0" xfId="0" applyFont="1" applyFill="1" applyBorder="1" applyAlignment="1">
      <alignment vertical="top" wrapText="1"/>
    </xf>
    <xf numFmtId="0" fontId="23" fillId="0" borderId="0" xfId="0" applyFont="1" applyBorder="1" applyAlignment="1">
      <alignment vertical="top"/>
    </xf>
    <xf numFmtId="3" fontId="21" fillId="0" borderId="15" xfId="3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/>
    </xf>
    <xf numFmtId="0" fontId="21" fillId="2" borderId="4" xfId="0" applyFont="1" applyFill="1" applyBorder="1" applyAlignment="1">
      <alignment vertical="top" wrapText="1"/>
    </xf>
    <xf numFmtId="0" fontId="21" fillId="0" borderId="8" xfId="0" applyFont="1" applyBorder="1" applyAlignment="1"/>
    <xf numFmtId="0" fontId="21" fillId="0" borderId="9" xfId="3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top"/>
    </xf>
    <xf numFmtId="0" fontId="21" fillId="0" borderId="11" xfId="0" applyFont="1" applyBorder="1"/>
    <xf numFmtId="0" fontId="21" fillId="0" borderId="4" xfId="0" applyFont="1" applyBorder="1" applyAlignment="1">
      <alignment horizontal="left"/>
    </xf>
    <xf numFmtId="0" fontId="3" fillId="0" borderId="8" xfId="5" applyFont="1" applyBorder="1" applyAlignment="1">
      <alignment horizontal="center" wrapText="1"/>
    </xf>
    <xf numFmtId="0" fontId="21" fillId="0" borderId="4" xfId="3" applyFont="1" applyFill="1" applyBorder="1" applyAlignment="1">
      <alignment horizontal="left" wrapText="1"/>
    </xf>
    <xf numFmtId="4" fontId="21" fillId="0" borderId="8" xfId="5" applyNumberFormat="1" applyFont="1" applyFill="1" applyBorder="1" applyAlignment="1">
      <alignment horizontal="left"/>
    </xf>
    <xf numFmtId="4" fontId="3" fillId="0" borderId="8" xfId="5" applyNumberFormat="1" applyFont="1" applyFill="1" applyBorder="1" applyAlignment="1">
      <alignment horizontal="left"/>
    </xf>
    <xf numFmtId="188" fontId="3" fillId="0" borderId="8" xfId="2" applyNumberFormat="1" applyFont="1" applyFill="1" applyBorder="1" applyAlignment="1">
      <alignment horizontal="right" wrapText="1"/>
    </xf>
    <xf numFmtId="4" fontId="3" fillId="0" borderId="1" xfId="5" applyNumberFormat="1" applyFont="1" applyFill="1" applyBorder="1" applyAlignment="1">
      <alignment horizontal="left"/>
    </xf>
    <xf numFmtId="0" fontId="3" fillId="0" borderId="1" xfId="5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8" xfId="0" applyFont="1" applyBorder="1" applyAlignment="1">
      <alignment horizontal="left"/>
    </xf>
    <xf numFmtId="0" fontId="21" fillId="2" borderId="8" xfId="0" applyFont="1" applyFill="1" applyBorder="1" applyAlignment="1">
      <alignment vertical="top"/>
    </xf>
    <xf numFmtId="188" fontId="26" fillId="0" borderId="19" xfId="2" applyNumberFormat="1" applyFont="1" applyBorder="1"/>
    <xf numFmtId="0" fontId="3" fillId="0" borderId="8" xfId="0" applyFont="1" applyBorder="1" applyAlignment="1">
      <alignment horizontal="center" vertical="center"/>
    </xf>
    <xf numFmtId="188" fontId="21" fillId="0" borderId="21" xfId="2" applyNumberFormat="1" applyFont="1" applyBorder="1"/>
    <xf numFmtId="188" fontId="26" fillId="0" borderId="10" xfId="2" applyNumberFormat="1" applyFont="1" applyBorder="1"/>
    <xf numFmtId="0" fontId="21" fillId="0" borderId="0" xfId="0" applyFont="1" applyAlignment="1">
      <alignment horizontal="center"/>
    </xf>
    <xf numFmtId="0" fontId="78" fillId="0" borderId="5" xfId="0" applyFont="1" applyFill="1" applyBorder="1" applyAlignment="1">
      <alignment vertical="top" wrapText="1"/>
    </xf>
    <xf numFmtId="0" fontId="23" fillId="0" borderId="8" xfId="0" applyFont="1" applyBorder="1" applyAlignment="1">
      <alignment horizontal="center" wrapText="1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3" fillId="0" borderId="8" xfId="0" applyFont="1" applyBorder="1" applyAlignment="1"/>
    <xf numFmtId="0" fontId="21" fillId="0" borderId="9" xfId="5" applyFont="1" applyFill="1" applyBorder="1" applyAlignment="1">
      <alignment horizontal="center" vertical="top" wrapText="1"/>
    </xf>
    <xf numFmtId="0" fontId="21" fillId="0" borderId="34" xfId="0" applyFont="1" applyBorder="1"/>
    <xf numFmtId="0" fontId="3" fillId="0" borderId="0" xfId="5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left" wrapText="1" readingOrder="1"/>
    </xf>
    <xf numFmtId="0" fontId="3" fillId="0" borderId="4" xfId="0" applyFont="1" applyBorder="1" applyAlignment="1">
      <alignment horizontal="left"/>
    </xf>
    <xf numFmtId="0" fontId="14" fillId="0" borderId="9" xfId="0" applyFont="1" applyFill="1" applyBorder="1" applyAlignment="1"/>
    <xf numFmtId="0" fontId="14" fillId="0" borderId="10" xfId="0" applyFont="1" applyFill="1" applyBorder="1" applyAlignment="1"/>
    <xf numFmtId="0" fontId="14" fillId="0" borderId="11" xfId="0" applyFont="1" applyFill="1" applyBorder="1" applyAlignment="1"/>
    <xf numFmtId="0" fontId="3" fillId="0" borderId="4" xfId="0" applyFont="1" applyBorder="1"/>
    <xf numFmtId="0" fontId="3" fillId="0" borderId="0" xfId="0" applyFont="1" applyBorder="1" applyAlignment="1">
      <alignment wrapText="1"/>
    </xf>
    <xf numFmtId="4" fontId="3" fillId="0" borderId="0" xfId="5" applyNumberFormat="1" applyFont="1" applyFill="1" applyBorder="1" applyAlignment="1">
      <alignment horizontal="left"/>
    </xf>
    <xf numFmtId="0" fontId="3" fillId="0" borderId="0" xfId="5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top"/>
    </xf>
    <xf numFmtId="0" fontId="3" fillId="0" borderId="11" xfId="5" applyFont="1" applyFill="1" applyBorder="1" applyAlignment="1">
      <alignment vertical="top" wrapText="1"/>
    </xf>
    <xf numFmtId="0" fontId="3" fillId="0" borderId="8" xfId="5" applyFont="1" applyFill="1" applyBorder="1" applyAlignment="1">
      <alignment wrapText="1"/>
    </xf>
    <xf numFmtId="0" fontId="22" fillId="0" borderId="3" xfId="5" applyFont="1" applyFill="1" applyBorder="1" applyAlignment="1">
      <alignment wrapText="1"/>
    </xf>
    <xf numFmtId="0" fontId="43" fillId="0" borderId="15" xfId="0" applyFont="1" applyFill="1" applyBorder="1" applyAlignment="1">
      <alignment horizontal="left" wrapText="1" readingOrder="1"/>
    </xf>
    <xf numFmtId="0" fontId="21" fillId="0" borderId="30" xfId="0" applyFont="1" applyBorder="1" applyAlignment="1">
      <alignment vertical="top" wrapText="1"/>
    </xf>
    <xf numFmtId="0" fontId="18" fillId="0" borderId="8" xfId="0" applyFont="1" applyBorder="1" applyAlignment="1">
      <alignment wrapText="1"/>
    </xf>
    <xf numFmtId="3" fontId="21" fillId="0" borderId="1" xfId="0" applyNumberFormat="1" applyFont="1" applyBorder="1"/>
    <xf numFmtId="0" fontId="43" fillId="0" borderId="0" xfId="0" applyFont="1" applyFill="1" applyBorder="1" applyAlignment="1">
      <alignment horizontal="left" wrapText="1" readingOrder="1"/>
    </xf>
    <xf numFmtId="0" fontId="18" fillId="0" borderId="4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horizontal="left" wrapText="1"/>
    </xf>
    <xf numFmtId="0" fontId="21" fillId="0" borderId="9" xfId="0" applyFont="1" applyBorder="1"/>
    <xf numFmtId="0" fontId="43" fillId="0" borderId="4" xfId="0" applyFont="1" applyFill="1" applyBorder="1" applyAlignment="1">
      <alignment horizontal="left" wrapText="1" readingOrder="1"/>
    </xf>
    <xf numFmtId="0" fontId="21" fillId="0" borderId="4" xfId="5" applyFont="1" applyFill="1" applyBorder="1" applyAlignment="1">
      <alignment horizontal="center" wrapText="1"/>
    </xf>
    <xf numFmtId="188" fontId="21" fillId="0" borderId="4" xfId="2" applyNumberFormat="1" applyFont="1" applyFill="1" applyBorder="1" applyAlignment="1">
      <alignment horizontal="right" wrapText="1"/>
    </xf>
    <xf numFmtId="0" fontId="21" fillId="0" borderId="4" xfId="0" applyFont="1" applyBorder="1" applyAlignment="1"/>
    <xf numFmtId="0" fontId="21" fillId="0" borderId="4" xfId="0" applyFont="1" applyBorder="1" applyAlignment="1">
      <alignment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center" vertical="top"/>
    </xf>
    <xf numFmtId="0" fontId="21" fillId="0" borderId="0" xfId="0" applyFont="1" applyFill="1" applyBorder="1" applyAlignment="1">
      <alignment vertical="top" wrapText="1"/>
    </xf>
    <xf numFmtId="0" fontId="21" fillId="0" borderId="0" xfId="3" applyFont="1" applyFill="1" applyBorder="1" applyAlignment="1">
      <alignment horizontal="center" wrapText="1"/>
    </xf>
    <xf numFmtId="0" fontId="21" fillId="0" borderId="0" xfId="0" applyFont="1" applyBorder="1" applyAlignment="1">
      <alignment vertical="top"/>
    </xf>
    <xf numFmtId="0" fontId="21" fillId="0" borderId="0" xfId="3" applyFont="1" applyFill="1" applyBorder="1" applyAlignment="1">
      <alignment vertical="top" wrapText="1"/>
    </xf>
    <xf numFmtId="0" fontId="21" fillId="0" borderId="0" xfId="3" applyFont="1" applyFill="1" applyBorder="1" applyAlignment="1">
      <alignment wrapText="1"/>
    </xf>
    <xf numFmtId="0" fontId="21" fillId="2" borderId="0" xfId="0" applyFont="1" applyFill="1" applyBorder="1" applyAlignment="1">
      <alignment vertical="top"/>
    </xf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left" wrapText="1"/>
    </xf>
    <xf numFmtId="0" fontId="23" fillId="0" borderId="8" xfId="0" applyFont="1" applyBorder="1" applyAlignment="1">
      <alignment horizontal="center" wrapText="1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1" fontId="14" fillId="0" borderId="3" xfId="0" applyNumberFormat="1" applyFont="1" applyFill="1" applyBorder="1" applyAlignment="1">
      <alignment horizontal="center" vertical="top" wrapText="1"/>
    </xf>
    <xf numFmtId="0" fontId="14" fillId="0" borderId="14" xfId="0" applyFont="1" applyFill="1" applyBorder="1" applyAlignment="1">
      <alignment vertical="top" wrapText="1"/>
    </xf>
    <xf numFmtId="1" fontId="14" fillId="0" borderId="21" xfId="0" applyNumberFormat="1" applyFont="1" applyFill="1" applyBorder="1" applyAlignment="1">
      <alignment horizontal="left" vertical="top" wrapText="1"/>
    </xf>
    <xf numFmtId="1" fontId="14" fillId="0" borderId="3" xfId="0" applyNumberFormat="1" applyFont="1" applyFill="1" applyBorder="1" applyAlignment="1">
      <alignment horizontal="center" vertical="top"/>
    </xf>
    <xf numFmtId="1" fontId="18" fillId="0" borderId="3" xfId="0" applyNumberFormat="1" applyFont="1" applyFill="1" applyBorder="1" applyAlignment="1">
      <alignment horizontal="center" vertical="top"/>
    </xf>
    <xf numFmtId="1" fontId="18" fillId="0" borderId="3" xfId="0" applyNumberFormat="1" applyFont="1" applyFill="1" applyBorder="1" applyAlignment="1">
      <alignment horizontal="center" vertical="top" wrapText="1"/>
    </xf>
    <xf numFmtId="0" fontId="14" fillId="0" borderId="30" xfId="0" applyFont="1" applyFill="1" applyBorder="1" applyAlignment="1">
      <alignment vertical="top" wrapText="1"/>
    </xf>
    <xf numFmtId="1" fontId="14" fillId="0" borderId="21" xfId="0" applyNumberFormat="1" applyFont="1" applyFill="1" applyBorder="1" applyAlignment="1">
      <alignment horizontal="center" vertical="top"/>
    </xf>
    <xf numFmtId="0" fontId="14" fillId="0" borderId="14" xfId="0" applyFont="1" applyBorder="1" applyAlignment="1">
      <alignment horizontal="left" wrapText="1"/>
    </xf>
    <xf numFmtId="0" fontId="21" fillId="0" borderId="6" xfId="0" applyFont="1" applyBorder="1"/>
    <xf numFmtId="3" fontId="21" fillId="2" borderId="21" xfId="0" applyNumberFormat="1" applyFont="1" applyFill="1" applyBorder="1"/>
    <xf numFmtId="188" fontId="21" fillId="0" borderId="8" xfId="2" applyNumberFormat="1" applyFont="1" applyFill="1" applyBorder="1"/>
    <xf numFmtId="0" fontId="21" fillId="0" borderId="8" xfId="0" applyFont="1" applyFill="1" applyBorder="1" applyAlignment="1">
      <alignment horizontal="left" wrapText="1"/>
    </xf>
    <xf numFmtId="188" fontId="21" fillId="0" borderId="8" xfId="2" applyNumberFormat="1" applyFont="1" applyFill="1" applyBorder="1" applyAlignment="1">
      <alignment horizontal="center"/>
    </xf>
    <xf numFmtId="188" fontId="21" fillId="0" borderId="3" xfId="3" applyNumberFormat="1" applyFont="1" applyFill="1" applyBorder="1" applyAlignment="1">
      <alignment horizontal="center" vertical="center" wrapText="1"/>
    </xf>
    <xf numFmtId="49" fontId="21" fillId="0" borderId="14" xfId="0" applyNumberFormat="1" applyFont="1" applyFill="1" applyBorder="1" applyAlignment="1">
      <alignment wrapText="1"/>
    </xf>
    <xf numFmtId="49" fontId="21" fillId="0" borderId="14" xfId="0" applyNumberFormat="1" applyFont="1" applyFill="1" applyBorder="1" applyAlignment="1">
      <alignment horizontal="left" wrapText="1"/>
    </xf>
    <xf numFmtId="0" fontId="21" fillId="0" borderId="34" xfId="3" applyFont="1" applyFill="1" applyBorder="1" applyAlignment="1">
      <alignment vertical="top" wrapText="1"/>
    </xf>
    <xf numFmtId="0" fontId="21" fillId="0" borderId="0" xfId="0" applyFont="1" applyFill="1" applyBorder="1" applyAlignment="1">
      <alignment wrapText="1"/>
    </xf>
    <xf numFmtId="1" fontId="21" fillId="0" borderId="3" xfId="0" applyNumberFormat="1" applyFont="1" applyFill="1" applyBorder="1" applyAlignment="1">
      <alignment horizontal="center" vertical="top"/>
    </xf>
    <xf numFmtId="188" fontId="26" fillId="0" borderId="4" xfId="0" applyNumberFormat="1" applyFont="1" applyBorder="1"/>
    <xf numFmtId="188" fontId="21" fillId="0" borderId="4" xfId="2" applyNumberFormat="1" applyFont="1" applyBorder="1"/>
    <xf numFmtId="0" fontId="21" fillId="0" borderId="30" xfId="0" applyFont="1" applyBorder="1" applyAlignment="1">
      <alignment horizontal="center" vertical="center"/>
    </xf>
    <xf numFmtId="0" fontId="21" fillId="0" borderId="21" xfId="0" applyFont="1" applyBorder="1" applyAlignment="1">
      <alignment wrapText="1"/>
    </xf>
    <xf numFmtId="49" fontId="21" fillId="0" borderId="30" xfId="0" applyNumberFormat="1" applyFont="1" applyFill="1" applyBorder="1" applyAlignment="1">
      <alignment vertical="top" wrapText="1"/>
    </xf>
    <xf numFmtId="0" fontId="3" fillId="0" borderId="30" xfId="0" applyFont="1" applyFill="1" applyBorder="1"/>
    <xf numFmtId="0" fontId="31" fillId="0" borderId="5" xfId="0" applyFont="1" applyBorder="1"/>
    <xf numFmtId="4" fontId="3" fillId="0" borderId="0" xfId="0" applyNumberFormat="1" applyFont="1"/>
    <xf numFmtId="43" fontId="21" fillId="0" borderId="3" xfId="2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wrapText="1"/>
    </xf>
    <xf numFmtId="188" fontId="26" fillId="0" borderId="24" xfId="2" applyNumberFormat="1" applyFont="1" applyFill="1" applyBorder="1" applyAlignment="1">
      <alignment horizontal="right" wrapText="1"/>
    </xf>
    <xf numFmtId="188" fontId="26" fillId="0" borderId="8" xfId="2" applyNumberFormat="1" applyFont="1" applyFill="1" applyBorder="1" applyAlignment="1">
      <alignment horizontal="right" wrapText="1"/>
    </xf>
    <xf numFmtId="3" fontId="26" fillId="0" borderId="10" xfId="0" applyNumberFormat="1" applyFont="1" applyBorder="1" applyAlignment="1">
      <alignment horizontal="right"/>
    </xf>
    <xf numFmtId="188" fontId="26" fillId="0" borderId="10" xfId="0" applyNumberFormat="1" applyFont="1" applyBorder="1"/>
    <xf numFmtId="191" fontId="26" fillId="0" borderId="8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/>
    </xf>
    <xf numFmtId="3" fontId="26" fillId="0" borderId="21" xfId="0" applyNumberFormat="1" applyFont="1" applyBorder="1" applyAlignment="1">
      <alignment horizontal="right"/>
    </xf>
    <xf numFmtId="3" fontId="26" fillId="0" borderId="7" xfId="0" applyNumberFormat="1" applyFont="1" applyBorder="1" applyAlignment="1">
      <alignment horizontal="right"/>
    </xf>
    <xf numFmtId="3" fontId="26" fillId="0" borderId="11" xfId="0" applyNumberFormat="1" applyFont="1" applyBorder="1" applyAlignment="1">
      <alignment horizontal="right"/>
    </xf>
    <xf numFmtId="3" fontId="26" fillId="0" borderId="0" xfId="2" applyNumberFormat="1" applyFont="1" applyBorder="1"/>
    <xf numFmtId="3" fontId="26" fillId="0" borderId="8" xfId="2" applyNumberFormat="1" applyFont="1" applyBorder="1"/>
    <xf numFmtId="192" fontId="26" fillId="0" borderId="2" xfId="0" applyNumberFormat="1" applyFont="1" applyBorder="1"/>
    <xf numFmtId="192" fontId="26" fillId="0" borderId="19" xfId="2" applyNumberFormat="1" applyFont="1" applyBorder="1" applyAlignment="1">
      <alignment horizontal="right"/>
    </xf>
    <xf numFmtId="192" fontId="26" fillId="0" borderId="0" xfId="2" applyNumberFormat="1" applyFont="1" applyBorder="1" applyAlignment="1">
      <alignment horizontal="right"/>
    </xf>
    <xf numFmtId="43" fontId="3" fillId="0" borderId="0" xfId="0" applyNumberFormat="1" applyFont="1"/>
    <xf numFmtId="3" fontId="21" fillId="0" borderId="3" xfId="0" applyNumberFormat="1" applyFont="1" applyBorder="1" applyAlignment="1">
      <alignment horizontal="right" vertical="center"/>
    </xf>
    <xf numFmtId="3" fontId="26" fillId="0" borderId="4" xfId="0" applyNumberFormat="1" applyFont="1" applyBorder="1" applyAlignment="1">
      <alignment horizontal="right"/>
    </xf>
    <xf numFmtId="43" fontId="3" fillId="0" borderId="3" xfId="2" applyNumberFormat="1" applyFont="1" applyBorder="1" applyAlignment="1">
      <alignment horizontal="right"/>
    </xf>
    <xf numFmtId="43" fontId="0" fillId="0" borderId="0" xfId="0" applyNumberFormat="1"/>
    <xf numFmtId="43" fontId="26" fillId="0" borderId="18" xfId="2" applyNumberFormat="1" applyFont="1" applyBorder="1" applyAlignment="1">
      <alignment horizontal="right"/>
    </xf>
    <xf numFmtId="43" fontId="26" fillId="0" borderId="1" xfId="2" applyNumberFormat="1" applyFont="1" applyBorder="1" applyAlignment="1">
      <alignment horizontal="right"/>
    </xf>
    <xf numFmtId="43" fontId="26" fillId="0" borderId="8" xfId="0" applyNumberFormat="1" applyFont="1" applyBorder="1"/>
    <xf numFmtId="0" fontId="7" fillId="0" borderId="5" xfId="0" applyFont="1" applyBorder="1" applyAlignment="1">
      <alignment vertical="top" wrapText="1"/>
    </xf>
    <xf numFmtId="0" fontId="51" fillId="0" borderId="4" xfId="0" applyFont="1" applyBorder="1" applyAlignment="1">
      <alignment horizontal="left" wrapText="1"/>
    </xf>
    <xf numFmtId="0" fontId="67" fillId="0" borderId="5" xfId="0" applyFont="1" applyBorder="1" applyAlignment="1">
      <alignment vertical="top"/>
    </xf>
    <xf numFmtId="0" fontId="53" fillId="0" borderId="0" xfId="0" applyFont="1" applyBorder="1"/>
    <xf numFmtId="0" fontId="51" fillId="0" borderId="0" xfId="0" applyFont="1" applyBorder="1"/>
    <xf numFmtId="0" fontId="14" fillId="0" borderId="0" xfId="0" applyFont="1" applyBorder="1"/>
    <xf numFmtId="0" fontId="52" fillId="0" borderId="1" xfId="0" applyFont="1" applyBorder="1" applyAlignment="1">
      <alignment horizontal="center" vertical="top" wrapText="1"/>
    </xf>
    <xf numFmtId="0" fontId="54" fillId="0" borderId="8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5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59" fontId="7" fillId="0" borderId="5" xfId="0" applyNumberFormat="1" applyFont="1" applyBorder="1" applyAlignment="1">
      <alignment horizontal="left" vertical="top"/>
    </xf>
    <xf numFmtId="0" fontId="53" fillId="0" borderId="4" xfId="0" applyFont="1" applyFill="1" applyBorder="1" applyAlignment="1">
      <alignment horizontal="left" vertical="top" wrapText="1"/>
    </xf>
    <xf numFmtId="0" fontId="53" fillId="0" borderId="5" xfId="0" applyFont="1" applyBorder="1" applyAlignment="1">
      <alignment horizontal="left" wrapText="1"/>
    </xf>
    <xf numFmtId="0" fontId="53" fillId="0" borderId="5" xfId="0" applyFont="1" applyBorder="1" applyAlignment="1">
      <alignment vertical="top"/>
    </xf>
    <xf numFmtId="59" fontId="64" fillId="0" borderId="5" xfId="0" applyNumberFormat="1" applyFont="1" applyFill="1" applyBorder="1" applyAlignment="1">
      <alignment horizontal="center" vertical="top" wrapText="1"/>
    </xf>
    <xf numFmtId="0" fontId="21" fillId="0" borderId="21" xfId="3" applyFont="1" applyFill="1" applyBorder="1" applyAlignment="1">
      <alignment horizontal="center" vertical="top" wrapText="1"/>
    </xf>
    <xf numFmtId="0" fontId="21" fillId="0" borderId="7" xfId="3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wrapText="1" readingOrder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21" fillId="0" borderId="22" xfId="3" applyFont="1" applyFill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top" wrapText="1" readingOrder="1"/>
    </xf>
    <xf numFmtId="0" fontId="21" fillId="0" borderId="3" xfId="0" applyFont="1" applyFill="1" applyBorder="1" applyAlignment="1">
      <alignment horizontal="left" wrapText="1" readingOrder="1"/>
    </xf>
    <xf numFmtId="0" fontId="21" fillId="0" borderId="27" xfId="3" applyFont="1" applyFill="1" applyBorder="1" applyAlignment="1">
      <alignment horizontal="center" wrapText="1"/>
    </xf>
    <xf numFmtId="0" fontId="21" fillId="0" borderId="32" xfId="3" applyFont="1" applyFill="1" applyBorder="1" applyAlignment="1">
      <alignment horizontal="center" wrapText="1"/>
    </xf>
    <xf numFmtId="0" fontId="21" fillId="0" borderId="28" xfId="3" applyFont="1" applyFill="1" applyBorder="1" applyAlignment="1">
      <alignment horizontal="center" wrapText="1"/>
    </xf>
    <xf numFmtId="0" fontId="43" fillId="0" borderId="27" xfId="0" applyFont="1" applyFill="1" applyBorder="1" applyAlignment="1">
      <alignment horizontal="center" wrapText="1" readingOrder="1"/>
    </xf>
    <xf numFmtId="0" fontId="13" fillId="0" borderId="18" xfId="0" applyFont="1" applyFill="1" applyBorder="1" applyAlignment="1">
      <alignment horizontal="center" wrapText="1" readingOrder="1"/>
    </xf>
    <xf numFmtId="188" fontId="21" fillId="0" borderId="27" xfId="2" applyNumberFormat="1" applyFont="1" applyFill="1" applyBorder="1" applyAlignment="1">
      <alignment wrapText="1"/>
    </xf>
    <xf numFmtId="0" fontId="21" fillId="0" borderId="27" xfId="3" applyFont="1" applyFill="1" applyBorder="1" applyAlignment="1">
      <alignment vertical="top" wrapText="1"/>
    </xf>
    <xf numFmtId="0" fontId="21" fillId="0" borderId="32" xfId="3" applyFont="1" applyFill="1" applyBorder="1" applyAlignment="1">
      <alignment vertical="top" wrapText="1"/>
    </xf>
    <xf numFmtId="0" fontId="21" fillId="0" borderId="28" xfId="3" applyFont="1" applyFill="1" applyBorder="1" applyAlignment="1">
      <alignment vertical="top" wrapText="1"/>
    </xf>
    <xf numFmtId="0" fontId="21" fillId="0" borderId="27" xfId="0" applyFont="1" applyBorder="1"/>
    <xf numFmtId="188" fontId="3" fillId="0" borderId="18" xfId="2" applyNumberFormat="1" applyFont="1" applyFill="1" applyBorder="1" applyAlignment="1">
      <alignment horizontal="right" wrapText="1"/>
    </xf>
    <xf numFmtId="188" fontId="3" fillId="0" borderId="18" xfId="2" applyNumberFormat="1" applyFont="1" applyBorder="1" applyAlignment="1">
      <alignment horizontal="right"/>
    </xf>
    <xf numFmtId="3" fontId="3" fillId="0" borderId="8" xfId="0" applyNumberFormat="1" applyFont="1" applyBorder="1"/>
    <xf numFmtId="0" fontId="3" fillId="0" borderId="18" xfId="0" applyFont="1" applyBorder="1" applyAlignment="1"/>
    <xf numFmtId="0" fontId="3" fillId="0" borderId="8" xfId="0" applyFont="1" applyBorder="1" applyAlignment="1">
      <alignment vertical="top"/>
    </xf>
    <xf numFmtId="188" fontId="21" fillId="0" borderId="24" xfId="2" applyNumberFormat="1" applyFont="1" applyFill="1" applyBorder="1"/>
    <xf numFmtId="188" fontId="21" fillId="0" borderId="8" xfId="3" applyNumberFormat="1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wrapText="1"/>
    </xf>
    <xf numFmtId="0" fontId="3" fillId="0" borderId="29" xfId="0" applyFont="1" applyBorder="1"/>
    <xf numFmtId="0" fontId="3" fillId="0" borderId="15" xfId="0" applyFont="1" applyBorder="1"/>
    <xf numFmtId="188" fontId="3" fillId="0" borderId="4" xfId="2" applyNumberFormat="1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0" fontId="75" fillId="0" borderId="0" xfId="0" applyFont="1"/>
    <xf numFmtId="0" fontId="3" fillId="0" borderId="11" xfId="0" applyFont="1" applyBorder="1"/>
    <xf numFmtId="0" fontId="3" fillId="0" borderId="18" xfId="0" applyFont="1" applyBorder="1"/>
    <xf numFmtId="0" fontId="3" fillId="0" borderId="13" xfId="0" applyFont="1" applyBorder="1"/>
    <xf numFmtId="0" fontId="3" fillId="0" borderId="24" xfId="0" applyFont="1" applyBorder="1"/>
    <xf numFmtId="188" fontId="3" fillId="0" borderId="4" xfId="2" applyNumberFormat="1" applyFont="1" applyBorder="1"/>
    <xf numFmtId="188" fontId="3" fillId="0" borderId="8" xfId="2" applyNumberFormat="1" applyFont="1" applyBorder="1"/>
    <xf numFmtId="188" fontId="3" fillId="0" borderId="1" xfId="2" applyNumberFormat="1" applyFont="1" applyBorder="1"/>
    <xf numFmtId="0" fontId="39" fillId="0" borderId="0" xfId="0" applyFont="1"/>
    <xf numFmtId="43" fontId="3" fillId="0" borderId="8" xfId="2" applyNumberFormat="1" applyFont="1" applyBorder="1"/>
    <xf numFmtId="2" fontId="3" fillId="0" borderId="0" xfId="0" applyNumberFormat="1" applyFont="1"/>
    <xf numFmtId="0" fontId="26" fillId="0" borderId="9" xfId="0" applyFont="1" applyBorder="1"/>
    <xf numFmtId="0" fontId="26" fillId="0" borderId="11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26" fillId="0" borderId="5" xfId="0" applyFont="1" applyBorder="1"/>
    <xf numFmtId="0" fontId="26" fillId="0" borderId="4" xfId="0" applyFont="1" applyBorder="1"/>
    <xf numFmtId="0" fontId="26" fillId="0" borderId="1" xfId="0" applyFont="1" applyBorder="1"/>
    <xf numFmtId="0" fontId="26" fillId="0" borderId="6" xfId="0" applyFont="1" applyBorder="1"/>
    <xf numFmtId="0" fontId="26" fillId="0" borderId="17" xfId="0" applyFont="1" applyBorder="1"/>
    <xf numFmtId="43" fontId="26" fillId="0" borderId="5" xfId="2" applyFont="1" applyBorder="1"/>
    <xf numFmtId="43" fontId="26" fillId="0" borderId="4" xfId="2" applyFont="1" applyBorder="1"/>
    <xf numFmtId="43" fontId="26" fillId="0" borderId="8" xfId="2" applyFont="1" applyBorder="1"/>
    <xf numFmtId="43" fontId="26" fillId="0" borderId="1" xfId="2" applyFont="1" applyBorder="1"/>
    <xf numFmtId="43" fontId="3" fillId="0" borderId="0" xfId="2" applyFont="1"/>
    <xf numFmtId="43" fontId="3" fillId="0" borderId="0" xfId="2" applyNumberFormat="1" applyFont="1"/>
    <xf numFmtId="43" fontId="26" fillId="0" borderId="0" xfId="2" applyFont="1"/>
    <xf numFmtId="0" fontId="3" fillId="0" borderId="0" xfId="0" applyFont="1" applyAlignment="1">
      <alignment horizontal="left"/>
    </xf>
    <xf numFmtId="43" fontId="3" fillId="0" borderId="0" xfId="2" applyFont="1" applyAlignment="1">
      <alignment horizontal="left"/>
    </xf>
    <xf numFmtId="43" fontId="21" fillId="0" borderId="5" xfId="2" applyFont="1" applyBorder="1"/>
    <xf numFmtId="43" fontId="21" fillId="0" borderId="5" xfId="0" applyNumberFormat="1" applyFont="1" applyBorder="1"/>
    <xf numFmtId="43" fontId="21" fillId="0" borderId="0" xfId="0" applyNumberFormat="1" applyFont="1"/>
    <xf numFmtId="4" fontId="29" fillId="0" borderId="0" xfId="0" applyNumberFormat="1" applyFont="1"/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1" fillId="0" borderId="3" xfId="3" applyFont="1" applyFill="1" applyBorder="1" applyAlignment="1">
      <alignment vertical="top"/>
    </xf>
    <xf numFmtId="4" fontId="21" fillId="0" borderId="8" xfId="5" applyNumberFormat="1" applyFont="1" applyFill="1" applyBorder="1" applyAlignment="1">
      <alignment horizontal="right" wrapText="1"/>
    </xf>
    <xf numFmtId="3" fontId="21" fillId="0" borderId="3" xfId="5" applyNumberFormat="1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left" vertical="top" wrapText="1"/>
    </xf>
    <xf numFmtId="0" fontId="21" fillId="0" borderId="3" xfId="5" applyFont="1" applyFill="1" applyBorder="1" applyAlignment="1">
      <alignment vertical="top"/>
    </xf>
    <xf numFmtId="0" fontId="21" fillId="0" borderId="0" xfId="0" applyFont="1" applyFill="1"/>
    <xf numFmtId="0" fontId="21" fillId="0" borderId="3" xfId="0" applyFont="1" applyFill="1" applyBorder="1" applyAlignment="1">
      <alignment horizontal="center" vertical="center"/>
    </xf>
    <xf numFmtId="17" fontId="21" fillId="0" borderId="3" xfId="0" applyNumberFormat="1" applyFont="1" applyFill="1" applyBorder="1" applyAlignment="1">
      <alignment horizontal="center"/>
    </xf>
    <xf numFmtId="0" fontId="82" fillId="0" borderId="5" xfId="0" applyFont="1" applyBorder="1" applyAlignment="1">
      <alignment horizontal="center"/>
    </xf>
    <xf numFmtId="0" fontId="45" fillId="0" borderId="4" xfId="0" applyFont="1" applyBorder="1"/>
    <xf numFmtId="0" fontId="45" fillId="0" borderId="4" xfId="0" applyFont="1" applyBorder="1" applyAlignment="1">
      <alignment horizontal="center"/>
    </xf>
    <xf numFmtId="0" fontId="45" fillId="0" borderId="8" xfId="0" applyFont="1" applyBorder="1"/>
    <xf numFmtId="0" fontId="45" fillId="0" borderId="8" xfId="0" applyFont="1" applyBorder="1" applyAlignment="1">
      <alignment horizontal="center"/>
    </xf>
    <xf numFmtId="0" fontId="45" fillId="0" borderId="1" xfId="0" applyFont="1" applyBorder="1"/>
    <xf numFmtId="0" fontId="45" fillId="0" borderId="1" xfId="0" applyFont="1" applyBorder="1" applyAlignment="1">
      <alignment horizontal="center"/>
    </xf>
    <xf numFmtId="0" fontId="45" fillId="0" borderId="8" xfId="0" quotePrefix="1" applyFont="1" applyBorder="1" applyAlignment="1">
      <alignment horizontal="center"/>
    </xf>
    <xf numFmtId="0" fontId="45" fillId="0" borderId="0" xfId="0" applyFont="1" applyAlignment="1">
      <alignment horizontal="center"/>
    </xf>
    <xf numFmtId="188" fontId="3" fillId="0" borderId="0" xfId="2" applyNumberFormat="1" applyFont="1" applyFill="1" applyBorder="1" applyAlignment="1">
      <alignment horizontal="center" wrapText="1"/>
    </xf>
    <xf numFmtId="4" fontId="3" fillId="0" borderId="0" xfId="0" applyNumberFormat="1" applyFont="1" applyBorder="1" applyAlignment="1">
      <alignment horizontal="right"/>
    </xf>
    <xf numFmtId="0" fontId="21" fillId="0" borderId="14" xfId="3" applyFont="1" applyFill="1" applyBorder="1" applyAlignment="1">
      <alignment horizontal="center" vertical="top" wrapText="1"/>
    </xf>
    <xf numFmtId="0" fontId="21" fillId="0" borderId="14" xfId="0" applyFont="1" applyBorder="1" applyAlignment="1">
      <alignment horizontal="center"/>
    </xf>
    <xf numFmtId="0" fontId="21" fillId="2" borderId="2" xfId="0" applyFont="1" applyFill="1" applyBorder="1" applyAlignment="1">
      <alignment vertical="top" wrapText="1"/>
    </xf>
    <xf numFmtId="0" fontId="18" fillId="0" borderId="25" xfId="0" applyFont="1" applyFill="1" applyBorder="1" applyAlignment="1">
      <alignment vertical="top"/>
    </xf>
    <xf numFmtId="0" fontId="43" fillId="0" borderId="27" xfId="0" applyFont="1" applyFill="1" applyBorder="1" applyAlignment="1">
      <alignment horizontal="left" vertical="top" wrapText="1" readingOrder="1"/>
    </xf>
    <xf numFmtId="0" fontId="21" fillId="0" borderId="27" xfId="0" applyFont="1" applyBorder="1" applyAlignment="1">
      <alignment horizontal="center"/>
    </xf>
    <xf numFmtId="0" fontId="43" fillId="0" borderId="32" xfId="0" applyFont="1" applyFill="1" applyBorder="1" applyAlignment="1">
      <alignment horizontal="center" wrapText="1" readingOrder="1"/>
    </xf>
    <xf numFmtId="0" fontId="43" fillId="0" borderId="28" xfId="0" applyFont="1" applyFill="1" applyBorder="1" applyAlignment="1">
      <alignment horizontal="left" vertical="top" wrapText="1" readingOrder="1"/>
    </xf>
    <xf numFmtId="0" fontId="3" fillId="0" borderId="8" xfId="0" applyFont="1" applyFill="1" applyBorder="1" applyAlignment="1">
      <alignment horizontal="center"/>
    </xf>
    <xf numFmtId="188" fontId="21" fillId="0" borderId="27" xfId="2" applyNumberFormat="1" applyFont="1" applyBorder="1"/>
    <xf numFmtId="3" fontId="21" fillId="0" borderId="27" xfId="0" applyNumberFormat="1" applyFont="1" applyBorder="1"/>
    <xf numFmtId="0" fontId="21" fillId="0" borderId="32" xfId="0" applyFont="1" applyBorder="1"/>
    <xf numFmtId="0" fontId="21" fillId="0" borderId="28" xfId="0" applyFont="1" applyBorder="1"/>
    <xf numFmtId="0" fontId="21" fillId="0" borderId="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4" xfId="0" applyFont="1" applyBorder="1"/>
    <xf numFmtId="0" fontId="3" fillId="0" borderId="0" xfId="0" applyFont="1" applyAlignment="1">
      <alignment horizontal="right"/>
    </xf>
    <xf numFmtId="4" fontId="39" fillId="0" borderId="0" xfId="0" applyNumberFormat="1" applyFont="1"/>
    <xf numFmtId="0" fontId="39" fillId="0" borderId="0" xfId="0" applyFont="1" applyBorder="1"/>
    <xf numFmtId="0" fontId="35" fillId="0" borderId="0" xfId="0" applyFont="1" applyAlignment="1">
      <alignment horizontal="center"/>
    </xf>
    <xf numFmtId="0" fontId="16" fillId="0" borderId="0" xfId="5" applyFont="1" applyAlignment="1">
      <alignment horizontal="center"/>
    </xf>
    <xf numFmtId="0" fontId="10" fillId="0" borderId="0" xfId="5" applyFont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0" fillId="0" borderId="8" xfId="0" applyFont="1" applyBorder="1" applyAlignment="1">
      <alignment horizontal="left" vertical="top" wrapText="1"/>
    </xf>
    <xf numFmtId="0" fontId="50" fillId="0" borderId="8" xfId="0" applyFont="1" applyBorder="1" applyAlignment="1">
      <alignment vertical="top"/>
    </xf>
    <xf numFmtId="0" fontId="50" fillId="0" borderId="1" xfId="0" applyFont="1" applyBorder="1" applyAlignment="1">
      <alignment vertical="top"/>
    </xf>
    <xf numFmtId="0" fontId="52" fillId="0" borderId="4" xfId="0" applyFont="1" applyBorder="1" applyAlignment="1">
      <alignment horizontal="center" vertical="top" wrapText="1"/>
    </xf>
    <xf numFmtId="0" fontId="52" fillId="0" borderId="8" xfId="0" applyFont="1" applyBorder="1" applyAlignment="1">
      <alignment horizontal="center" vertical="top" wrapText="1"/>
    </xf>
    <xf numFmtId="0" fontId="52" fillId="0" borderId="1" xfId="0" applyFont="1" applyBorder="1" applyAlignment="1">
      <alignment horizontal="center" vertical="top" wrapText="1"/>
    </xf>
    <xf numFmtId="0" fontId="50" fillId="0" borderId="4" xfId="0" applyFont="1" applyBorder="1" applyAlignment="1">
      <alignment horizontal="left" vertical="top" wrapText="1"/>
    </xf>
    <xf numFmtId="0" fontId="50" fillId="0" borderId="10" xfId="0" applyFont="1" applyBorder="1" applyAlignment="1">
      <alignment horizontal="left" vertical="top" wrapText="1"/>
    </xf>
    <xf numFmtId="0" fontId="50" fillId="0" borderId="1" xfId="0" applyFont="1" applyBorder="1" applyAlignment="1">
      <alignment horizontal="left" vertical="top" wrapText="1"/>
    </xf>
    <xf numFmtId="0" fontId="36" fillId="0" borderId="0" xfId="0" applyFont="1" applyBorder="1" applyAlignment="1">
      <alignment horizontal="center"/>
    </xf>
    <xf numFmtId="0" fontId="54" fillId="0" borderId="4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/>
    </xf>
    <xf numFmtId="0" fontId="52" fillId="0" borderId="20" xfId="0" applyFont="1" applyBorder="1" applyAlignment="1">
      <alignment horizontal="center"/>
    </xf>
    <xf numFmtId="0" fontId="52" fillId="0" borderId="17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41" fillId="0" borderId="4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62" fillId="0" borderId="5" xfId="0" applyFont="1" applyBorder="1" applyAlignment="1">
      <alignment horizontal="left" vertical="top" wrapText="1"/>
    </xf>
    <xf numFmtId="0" fontId="61" fillId="0" borderId="4" xfId="0" applyFont="1" applyBorder="1" applyAlignment="1">
      <alignment horizontal="left" vertical="top" wrapText="1"/>
    </xf>
    <xf numFmtId="0" fontId="61" fillId="0" borderId="1" xfId="0" applyFont="1" applyBorder="1" applyAlignment="1">
      <alignment horizontal="left" vertical="top" wrapText="1"/>
    </xf>
    <xf numFmtId="0" fontId="36" fillId="0" borderId="0" xfId="0" applyFont="1" applyAlignment="1">
      <alignment horizontal="center"/>
    </xf>
    <xf numFmtId="0" fontId="59" fillId="0" borderId="4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82" fillId="0" borderId="5" xfId="0" applyFont="1" applyBorder="1" applyAlignment="1">
      <alignment horizontal="center"/>
    </xf>
    <xf numFmtId="0" fontId="82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4" fillId="0" borderId="0" xfId="0" applyFont="1" applyAlignment="1">
      <alignment horizontal="center"/>
    </xf>
    <xf numFmtId="43" fontId="3" fillId="0" borderId="6" xfId="0" applyNumberFormat="1" applyFont="1" applyBorder="1" applyAlignment="1">
      <alignment horizontal="center"/>
    </xf>
    <xf numFmtId="43" fontId="3" fillId="0" borderId="17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wrapText="1"/>
    </xf>
    <xf numFmtId="0" fontId="21" fillId="0" borderId="20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1" fillId="0" borderId="1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21" fillId="0" borderId="8" xfId="0" applyFont="1" applyBorder="1" applyAlignment="1">
      <alignment horizontal="center" vertical="center"/>
    </xf>
    <xf numFmtId="0" fontId="21" fillId="0" borderId="14" xfId="5" applyFont="1" applyFill="1" applyBorder="1" applyAlignment="1">
      <alignment horizontal="center"/>
    </xf>
    <xf numFmtId="0" fontId="21" fillId="0" borderId="27" xfId="5" applyFont="1" applyFill="1" applyBorder="1" applyAlignment="1">
      <alignment horizontal="center"/>
    </xf>
    <xf numFmtId="0" fontId="21" fillId="0" borderId="15" xfId="5" applyFont="1" applyFill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12" xfId="0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wrapText="1"/>
    </xf>
    <xf numFmtId="0" fontId="46" fillId="0" borderId="20" xfId="0" applyFont="1" applyBorder="1" applyAlignment="1">
      <alignment horizontal="center" wrapText="1"/>
    </xf>
    <xf numFmtId="0" fontId="46" fillId="0" borderId="17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wrapText="1"/>
    </xf>
    <xf numFmtId="0" fontId="21" fillId="0" borderId="18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69" fillId="0" borderId="1" xfId="0" applyFont="1" applyBorder="1" applyAlignment="1">
      <alignment vertical="center"/>
    </xf>
    <xf numFmtId="0" fontId="69" fillId="0" borderId="11" xfId="0" applyFont="1" applyBorder="1" applyAlignment="1">
      <alignment vertical="center"/>
    </xf>
    <xf numFmtId="0" fontId="11" fillId="0" borderId="6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4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6" xfId="0" applyFont="1" applyBorder="1" applyAlignment="1">
      <alignment horizontal="center"/>
    </xf>
    <xf numFmtId="0" fontId="5" fillId="0" borderId="17" xfId="0" applyFont="1" applyBorder="1" applyAlignment="1">
      <alignment horizontal="center"/>
    </xf>
  </cellXfs>
  <cellStyles count="20">
    <cellStyle name="Comma" xfId="2" builtinId="3"/>
    <cellStyle name="Normal" xfId="0" builtinId="0"/>
    <cellStyle name="Normal 2" xfId="11"/>
    <cellStyle name="Normal 7" xfId="1"/>
    <cellStyle name="Normal 7 2" xfId="7"/>
    <cellStyle name="Normal 7 3" xfId="12"/>
    <cellStyle name="Normal 7 4" xfId="15"/>
    <cellStyle name="Normal 7 5" xfId="18"/>
    <cellStyle name="Percent" xfId="19" builtinId="5"/>
    <cellStyle name="เครื่องหมายสกุลเงิน 2" xfId="6"/>
    <cellStyle name="เครื่องหมายสกุลเงิน 2 2" xfId="9"/>
    <cellStyle name="เครื่องหมายสกุลเงิน 3" xfId="8"/>
    <cellStyle name="ปกติ 2" xfId="3"/>
    <cellStyle name="ปกติ 2 2" xfId="5"/>
    <cellStyle name="ปกติ 2 3" xfId="10"/>
    <cellStyle name="ปกติ 2 4" xfId="14"/>
    <cellStyle name="ปกติ 2 5" xfId="17"/>
    <cellStyle name="ปกติ 3" xfId="4"/>
    <cellStyle name="ปกติ 5" xfId="13"/>
    <cellStyle name="ปกติ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26194</xdr:colOff>
      <xdr:row>0</xdr:row>
      <xdr:rowOff>59531</xdr:rowOff>
    </xdr:from>
    <xdr:to>
      <xdr:col>3</xdr:col>
      <xdr:colOff>178594</xdr:colOff>
      <xdr:row>2</xdr:row>
      <xdr:rowOff>23812</xdr:rowOff>
    </xdr:to>
    <xdr:pic>
      <xdr:nvPicPr>
        <xdr:cNvPr id="1025" name="Picture 1" descr="ครุฑ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319" y="59531"/>
          <a:ext cx="723900" cy="559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17</xdr:row>
      <xdr:rowOff>9525</xdr:rowOff>
    </xdr:from>
    <xdr:to>
      <xdr:col>6</xdr:col>
      <xdr:colOff>466725</xdr:colOff>
      <xdr:row>19</xdr:row>
      <xdr:rowOff>142875</xdr:rowOff>
    </xdr:to>
    <xdr:sp macro="" textlink="">
      <xdr:nvSpPr>
        <xdr:cNvPr id="71" name="สี่เหลี่ยมผืนผ้า 70"/>
        <xdr:cNvSpPr/>
      </xdr:nvSpPr>
      <xdr:spPr>
        <a:xfrm>
          <a:off x="3590925" y="4829175"/>
          <a:ext cx="847725" cy="66675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200025</xdr:colOff>
      <xdr:row>17</xdr:row>
      <xdr:rowOff>0</xdr:rowOff>
    </xdr:from>
    <xdr:to>
      <xdr:col>8</xdr:col>
      <xdr:colOff>409575</xdr:colOff>
      <xdr:row>19</xdr:row>
      <xdr:rowOff>133350</xdr:rowOff>
    </xdr:to>
    <xdr:sp macro="" textlink="">
      <xdr:nvSpPr>
        <xdr:cNvPr id="69" name="สี่เหลี่ยมผืนผ้า 68"/>
        <xdr:cNvSpPr/>
      </xdr:nvSpPr>
      <xdr:spPr>
        <a:xfrm>
          <a:off x="4810125" y="4819650"/>
          <a:ext cx="847725" cy="66675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0</xdr:col>
      <xdr:colOff>28575</xdr:colOff>
      <xdr:row>14</xdr:row>
      <xdr:rowOff>57149</xdr:rowOff>
    </xdr:from>
    <xdr:to>
      <xdr:col>1</xdr:col>
      <xdr:colOff>238125</xdr:colOff>
      <xdr:row>15</xdr:row>
      <xdr:rowOff>333374</xdr:rowOff>
    </xdr:to>
    <xdr:sp macro="" textlink="">
      <xdr:nvSpPr>
        <xdr:cNvPr id="23" name="สี่เหลี่ยมผืนผ้า 22"/>
        <xdr:cNvSpPr/>
      </xdr:nvSpPr>
      <xdr:spPr>
        <a:xfrm>
          <a:off x="28575" y="3943349"/>
          <a:ext cx="847725" cy="60960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9525</xdr:colOff>
      <xdr:row>3</xdr:row>
      <xdr:rowOff>257175</xdr:rowOff>
    </xdr:from>
    <xdr:to>
      <xdr:col>10</xdr:col>
      <xdr:colOff>47625</xdr:colOff>
      <xdr:row>6</xdr:row>
      <xdr:rowOff>9525</xdr:rowOff>
    </xdr:to>
    <xdr:sp macro="" textlink="">
      <xdr:nvSpPr>
        <xdr:cNvPr id="9" name="TextBox 8"/>
        <xdr:cNvSpPr txBox="1"/>
      </xdr:nvSpPr>
      <xdr:spPr>
        <a:xfrm>
          <a:off x="4619625" y="1114425"/>
          <a:ext cx="1952625" cy="55245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81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รพ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 .</a:t>
          </a:r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สอยดาว</a:t>
          </a:r>
        </a:p>
      </xdr:txBody>
    </xdr:sp>
    <xdr:clientData/>
  </xdr:twoCellAnchor>
  <xdr:twoCellAnchor>
    <xdr:from>
      <xdr:col>10</xdr:col>
      <xdr:colOff>19050</xdr:colOff>
      <xdr:row>5</xdr:row>
      <xdr:rowOff>0</xdr:rowOff>
    </xdr:from>
    <xdr:to>
      <xdr:col>12</xdr:col>
      <xdr:colOff>19050</xdr:colOff>
      <xdr:row>5</xdr:row>
      <xdr:rowOff>0</xdr:rowOff>
    </xdr:to>
    <xdr:cxnSp macro="">
      <xdr:nvCxnSpPr>
        <xdr:cNvPr id="4" name="ตัวเชื่อมต่อตรง 3"/>
        <xdr:cNvCxnSpPr/>
      </xdr:nvCxnSpPr>
      <xdr:spPr>
        <a:xfrm>
          <a:off x="6543675" y="1390650"/>
          <a:ext cx="12763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637795</xdr:colOff>
      <xdr:row>10</xdr:row>
      <xdr:rowOff>133350</xdr:rowOff>
    </xdr:from>
    <xdr:to>
      <xdr:col>7</xdr:col>
      <xdr:colOff>9525</xdr:colOff>
      <xdr:row>10</xdr:row>
      <xdr:rowOff>133350</xdr:rowOff>
    </xdr:to>
    <xdr:cxnSp macro="">
      <xdr:nvCxnSpPr>
        <xdr:cNvPr id="6" name="ตัวเชื่อมต่อตรง 5"/>
        <xdr:cNvCxnSpPr>
          <a:stCxn id="54" idx="0"/>
        </xdr:cNvCxnSpPr>
      </xdr:nvCxnSpPr>
      <xdr:spPr>
        <a:xfrm>
          <a:off x="637795" y="2924175"/>
          <a:ext cx="39818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342900</xdr:colOff>
      <xdr:row>5</xdr:row>
      <xdr:rowOff>247653</xdr:rowOff>
    </xdr:from>
    <xdr:to>
      <xdr:col>8</xdr:col>
      <xdr:colOff>342903</xdr:colOff>
      <xdr:row>7</xdr:row>
      <xdr:rowOff>19050</xdr:rowOff>
    </xdr:to>
    <xdr:cxnSp macro="">
      <xdr:nvCxnSpPr>
        <xdr:cNvPr id="8" name="ตัวเชื่อมต่อตรง 7"/>
        <xdr:cNvCxnSpPr/>
      </xdr:nvCxnSpPr>
      <xdr:spPr>
        <a:xfrm flipH="1">
          <a:off x="5591175" y="1638303"/>
          <a:ext cx="3" cy="30479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628650</xdr:colOff>
      <xdr:row>13</xdr:row>
      <xdr:rowOff>0</xdr:rowOff>
    </xdr:from>
    <xdr:to>
      <xdr:col>7</xdr:col>
      <xdr:colOff>0</xdr:colOff>
      <xdr:row>13</xdr:row>
      <xdr:rowOff>161925</xdr:rowOff>
    </xdr:to>
    <xdr:cxnSp macro="">
      <xdr:nvCxnSpPr>
        <xdr:cNvPr id="15" name="ตัวเชื่อมต่อตรง 14"/>
        <xdr:cNvCxnSpPr/>
      </xdr:nvCxnSpPr>
      <xdr:spPr>
        <a:xfrm>
          <a:off x="4600575" y="3619500"/>
          <a:ext cx="9525" cy="1619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142875</xdr:colOff>
      <xdr:row>14</xdr:row>
      <xdr:rowOff>47625</xdr:rowOff>
    </xdr:from>
    <xdr:ext cx="752475" cy="498085"/>
    <xdr:sp macro="" textlink="">
      <xdr:nvSpPr>
        <xdr:cNvPr id="22" name="TextBox 21"/>
        <xdr:cNvSpPr txBox="1"/>
      </xdr:nvSpPr>
      <xdr:spPr>
        <a:xfrm>
          <a:off x="142875" y="3933825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รพ.สต.</a:t>
          </a:r>
        </a:p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บ้านตาเรือง</a:t>
          </a:r>
        </a:p>
      </xdr:txBody>
    </xdr:sp>
    <xdr:clientData/>
  </xdr:oneCellAnchor>
  <xdr:twoCellAnchor>
    <xdr:from>
      <xdr:col>1</xdr:col>
      <xdr:colOff>390525</xdr:colOff>
      <xdr:row>14</xdr:row>
      <xdr:rowOff>38100</xdr:rowOff>
    </xdr:from>
    <xdr:to>
      <xdr:col>2</xdr:col>
      <xdr:colOff>457200</xdr:colOff>
      <xdr:row>15</xdr:row>
      <xdr:rowOff>314325</xdr:rowOff>
    </xdr:to>
    <xdr:sp macro="" textlink="">
      <xdr:nvSpPr>
        <xdr:cNvPr id="24" name="สี่เหลี่ยมผืนผ้า 23"/>
        <xdr:cNvSpPr/>
      </xdr:nvSpPr>
      <xdr:spPr>
        <a:xfrm>
          <a:off x="1028700" y="3924300"/>
          <a:ext cx="847725" cy="60960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0</xdr:col>
      <xdr:colOff>476250</xdr:colOff>
      <xdr:row>13</xdr:row>
      <xdr:rowOff>161925</xdr:rowOff>
    </xdr:from>
    <xdr:to>
      <xdr:col>1</xdr:col>
      <xdr:colOff>771525</xdr:colOff>
      <xdr:row>13</xdr:row>
      <xdr:rowOff>171450</xdr:rowOff>
    </xdr:to>
    <xdr:cxnSp macro="">
      <xdr:nvCxnSpPr>
        <xdr:cNvPr id="32" name="ตัวเชื่อมต่อตรง 31"/>
        <xdr:cNvCxnSpPr/>
      </xdr:nvCxnSpPr>
      <xdr:spPr>
        <a:xfrm>
          <a:off x="476250" y="3781425"/>
          <a:ext cx="9334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465932</xdr:colOff>
      <xdr:row>13</xdr:row>
      <xdr:rowOff>172243</xdr:rowOff>
    </xdr:from>
    <xdr:to>
      <xdr:col>0</xdr:col>
      <xdr:colOff>467520</xdr:colOff>
      <xdr:row>14</xdr:row>
      <xdr:rowOff>57942</xdr:rowOff>
    </xdr:to>
    <xdr:cxnSp macro="">
      <xdr:nvCxnSpPr>
        <xdr:cNvPr id="41" name="ตัวเชื่อมต่อตรง 40"/>
        <xdr:cNvCxnSpPr>
          <a:endCxn id="23" idx="0"/>
        </xdr:cNvCxnSpPr>
      </xdr:nvCxnSpPr>
      <xdr:spPr>
        <a:xfrm rot="5400000">
          <a:off x="390526" y="3867149"/>
          <a:ext cx="152399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238125</xdr:colOff>
      <xdr:row>14</xdr:row>
      <xdr:rowOff>38100</xdr:rowOff>
    </xdr:from>
    <xdr:to>
      <xdr:col>6</xdr:col>
      <xdr:colOff>447675</xdr:colOff>
      <xdr:row>16</xdr:row>
      <xdr:rowOff>38100</xdr:rowOff>
    </xdr:to>
    <xdr:sp macro="" textlink="">
      <xdr:nvSpPr>
        <xdr:cNvPr id="17" name="สี่เหลี่ยมผืนผ้า 16"/>
        <xdr:cNvSpPr/>
      </xdr:nvSpPr>
      <xdr:spPr>
        <a:xfrm>
          <a:off x="3571875" y="3924300"/>
          <a:ext cx="847725" cy="66675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219075</xdr:colOff>
      <xdr:row>14</xdr:row>
      <xdr:rowOff>76200</xdr:rowOff>
    </xdr:from>
    <xdr:to>
      <xdr:col>8</xdr:col>
      <xdr:colOff>428625</xdr:colOff>
      <xdr:row>16</xdr:row>
      <xdr:rowOff>76200</xdr:rowOff>
    </xdr:to>
    <xdr:sp macro="" textlink="">
      <xdr:nvSpPr>
        <xdr:cNvPr id="18" name="สี่เหลี่ยมผืนผ้า 17"/>
        <xdr:cNvSpPr/>
      </xdr:nvSpPr>
      <xdr:spPr>
        <a:xfrm>
          <a:off x="4829175" y="3962400"/>
          <a:ext cx="847725" cy="66675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238125</xdr:colOff>
      <xdr:row>14</xdr:row>
      <xdr:rowOff>28575</xdr:rowOff>
    </xdr:from>
    <xdr:to>
      <xdr:col>13</xdr:col>
      <xdr:colOff>447675</xdr:colOff>
      <xdr:row>16</xdr:row>
      <xdr:rowOff>28575</xdr:rowOff>
    </xdr:to>
    <xdr:sp macro="" textlink="">
      <xdr:nvSpPr>
        <xdr:cNvPr id="29" name="สี่เหลี่ยมผืนผ้า 28"/>
        <xdr:cNvSpPr/>
      </xdr:nvSpPr>
      <xdr:spPr>
        <a:xfrm>
          <a:off x="8039100" y="3914775"/>
          <a:ext cx="847725" cy="66675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12</xdr:col>
      <xdr:colOff>219075</xdr:colOff>
      <xdr:row>17</xdr:row>
      <xdr:rowOff>28575</xdr:rowOff>
    </xdr:from>
    <xdr:to>
      <xdr:col>13</xdr:col>
      <xdr:colOff>428625</xdr:colOff>
      <xdr:row>19</xdr:row>
      <xdr:rowOff>161925</xdr:rowOff>
    </xdr:to>
    <xdr:sp macro="" textlink="">
      <xdr:nvSpPr>
        <xdr:cNvPr id="31" name="สี่เหลี่ยมผืนผ้า 30"/>
        <xdr:cNvSpPr/>
      </xdr:nvSpPr>
      <xdr:spPr>
        <a:xfrm>
          <a:off x="8020050" y="4848225"/>
          <a:ext cx="847725" cy="66675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238125</xdr:colOff>
      <xdr:row>14</xdr:row>
      <xdr:rowOff>28575</xdr:rowOff>
    </xdr:from>
    <xdr:to>
      <xdr:col>16</xdr:col>
      <xdr:colOff>447675</xdr:colOff>
      <xdr:row>16</xdr:row>
      <xdr:rowOff>28575</xdr:rowOff>
    </xdr:to>
    <xdr:sp macro="" textlink="">
      <xdr:nvSpPr>
        <xdr:cNvPr id="34" name="สี่เหลี่ยมผืนผ้า 33"/>
        <xdr:cNvSpPr/>
      </xdr:nvSpPr>
      <xdr:spPr>
        <a:xfrm>
          <a:off x="9953625" y="3914775"/>
          <a:ext cx="847725" cy="66675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200025</xdr:colOff>
      <xdr:row>16</xdr:row>
      <xdr:rowOff>257175</xdr:rowOff>
    </xdr:from>
    <xdr:to>
      <xdr:col>16</xdr:col>
      <xdr:colOff>409575</xdr:colOff>
      <xdr:row>19</xdr:row>
      <xdr:rowOff>123825</xdr:rowOff>
    </xdr:to>
    <xdr:sp macro="" textlink="">
      <xdr:nvSpPr>
        <xdr:cNvPr id="35" name="สี่เหลี่ยมผืนผ้า 34"/>
        <xdr:cNvSpPr/>
      </xdr:nvSpPr>
      <xdr:spPr>
        <a:xfrm>
          <a:off x="9915525" y="4810125"/>
          <a:ext cx="847725" cy="66675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oneCellAnchor>
    <xdr:from>
      <xdr:col>1</xdr:col>
      <xdr:colOff>428625</xdr:colOff>
      <xdr:row>14</xdr:row>
      <xdr:rowOff>47625</xdr:rowOff>
    </xdr:from>
    <xdr:ext cx="752475" cy="498085"/>
    <xdr:sp macro="" textlink="">
      <xdr:nvSpPr>
        <xdr:cNvPr id="37" name="TextBox 36"/>
        <xdr:cNvSpPr txBox="1"/>
      </xdr:nvSpPr>
      <xdr:spPr>
        <a:xfrm>
          <a:off x="1066800" y="3933825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รพ.สต.บ้านกระมิงทอง</a:t>
          </a:r>
        </a:p>
      </xdr:txBody>
    </xdr:sp>
    <xdr:clientData/>
  </xdr:oneCellAnchor>
  <xdr:oneCellAnchor>
    <xdr:from>
      <xdr:col>5</xdr:col>
      <xdr:colOff>266700</xdr:colOff>
      <xdr:row>14</xdr:row>
      <xdr:rowOff>123825</xdr:rowOff>
    </xdr:from>
    <xdr:ext cx="752475" cy="498085"/>
    <xdr:sp macro="" textlink="">
      <xdr:nvSpPr>
        <xdr:cNvPr id="39" name="TextBox 38"/>
        <xdr:cNvSpPr txBox="1"/>
      </xdr:nvSpPr>
      <xdr:spPr>
        <a:xfrm>
          <a:off x="3600450" y="4010025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รพ.สต.</a:t>
          </a:r>
        </a:p>
        <a:p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ทุ่งขนาน</a:t>
          </a:r>
        </a:p>
      </xdr:txBody>
    </xdr:sp>
    <xdr:clientData/>
  </xdr:oneCellAnchor>
  <xdr:oneCellAnchor>
    <xdr:from>
      <xdr:col>7</xdr:col>
      <xdr:colOff>257175</xdr:colOff>
      <xdr:row>14</xdr:row>
      <xdr:rowOff>171450</xdr:rowOff>
    </xdr:from>
    <xdr:ext cx="752475" cy="498085"/>
    <xdr:sp macro="" textlink="">
      <xdr:nvSpPr>
        <xdr:cNvPr id="40" name="TextBox 39"/>
        <xdr:cNvSpPr txBox="1"/>
      </xdr:nvSpPr>
      <xdr:spPr>
        <a:xfrm>
          <a:off x="4867275" y="4057650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รพ.สต.บ้าน        เตาถ่าน</a:t>
          </a:r>
        </a:p>
      </xdr:txBody>
    </xdr:sp>
    <xdr:clientData/>
  </xdr:oneCellAnchor>
  <xdr:oneCellAnchor>
    <xdr:from>
      <xdr:col>5</xdr:col>
      <xdr:colOff>209550</xdr:colOff>
      <xdr:row>17</xdr:row>
      <xdr:rowOff>19050</xdr:rowOff>
    </xdr:from>
    <xdr:ext cx="838200" cy="498085"/>
    <xdr:sp macro="" textlink="">
      <xdr:nvSpPr>
        <xdr:cNvPr id="42" name="TextBox 41"/>
        <xdr:cNvSpPr txBox="1"/>
      </xdr:nvSpPr>
      <xdr:spPr>
        <a:xfrm>
          <a:off x="3543300" y="4838700"/>
          <a:ext cx="838200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รพ.สต.หนอง</a:t>
          </a:r>
        </a:p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มะค่า</a:t>
          </a:r>
        </a:p>
      </xdr:txBody>
    </xdr:sp>
    <xdr:clientData/>
  </xdr:oneCellAnchor>
  <xdr:oneCellAnchor>
    <xdr:from>
      <xdr:col>7</xdr:col>
      <xdr:colOff>228600</xdr:colOff>
      <xdr:row>17</xdr:row>
      <xdr:rowOff>57150</xdr:rowOff>
    </xdr:from>
    <xdr:ext cx="752475" cy="498085"/>
    <xdr:sp macro="" textlink="">
      <xdr:nvSpPr>
        <xdr:cNvPr id="44" name="TextBox 43"/>
        <xdr:cNvSpPr txBox="1"/>
      </xdr:nvSpPr>
      <xdr:spPr>
        <a:xfrm>
          <a:off x="4838700" y="4876800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รพ.สต.</a:t>
          </a:r>
          <a:r>
            <a:rPr lang="th-TH" sz="1400" i="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บ้านเขาสะท้อน</a:t>
          </a:r>
        </a:p>
      </xdr:txBody>
    </xdr:sp>
    <xdr:clientData/>
  </xdr:oneCellAnchor>
  <xdr:oneCellAnchor>
    <xdr:from>
      <xdr:col>12</xdr:col>
      <xdr:colOff>266700</xdr:colOff>
      <xdr:row>14</xdr:row>
      <xdr:rowOff>114300</xdr:rowOff>
    </xdr:from>
    <xdr:ext cx="752475" cy="498085"/>
    <xdr:sp macro="" textlink="">
      <xdr:nvSpPr>
        <xdr:cNvPr id="45" name="TextBox 44"/>
        <xdr:cNvSpPr txBox="1"/>
      </xdr:nvSpPr>
      <xdr:spPr>
        <a:xfrm>
          <a:off x="8067675" y="4000500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รพ.สต.</a:t>
          </a:r>
        </a:p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ทรายขาว</a:t>
          </a:r>
        </a:p>
      </xdr:txBody>
    </xdr:sp>
    <xdr:clientData/>
  </xdr:oneCellAnchor>
  <xdr:oneCellAnchor>
    <xdr:from>
      <xdr:col>12</xdr:col>
      <xdr:colOff>238125</xdr:colOff>
      <xdr:row>17</xdr:row>
      <xdr:rowOff>114300</xdr:rowOff>
    </xdr:from>
    <xdr:ext cx="752475" cy="498085"/>
    <xdr:sp macro="" textlink="">
      <xdr:nvSpPr>
        <xdr:cNvPr id="46" name="TextBox 45"/>
        <xdr:cNvSpPr txBox="1"/>
      </xdr:nvSpPr>
      <xdr:spPr>
        <a:xfrm>
          <a:off x="8039100" y="4933950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รพ.สต.บ้านปะตง</a:t>
          </a:r>
        </a:p>
      </xdr:txBody>
    </xdr:sp>
    <xdr:clientData/>
  </xdr:oneCellAnchor>
  <xdr:oneCellAnchor>
    <xdr:from>
      <xdr:col>15</xdr:col>
      <xdr:colOff>257175</xdr:colOff>
      <xdr:row>14</xdr:row>
      <xdr:rowOff>133350</xdr:rowOff>
    </xdr:from>
    <xdr:ext cx="752475" cy="498085"/>
    <xdr:sp macro="" textlink="">
      <xdr:nvSpPr>
        <xdr:cNvPr id="47" name="TextBox 46"/>
        <xdr:cNvSpPr txBox="1"/>
      </xdr:nvSpPr>
      <xdr:spPr>
        <a:xfrm>
          <a:off x="9972675" y="4019550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รพ.สต.บ้านสะตอน</a:t>
          </a:r>
        </a:p>
      </xdr:txBody>
    </xdr:sp>
    <xdr:clientData/>
  </xdr:oneCellAnchor>
  <xdr:oneCellAnchor>
    <xdr:from>
      <xdr:col>15</xdr:col>
      <xdr:colOff>209550</xdr:colOff>
      <xdr:row>17</xdr:row>
      <xdr:rowOff>85725</xdr:rowOff>
    </xdr:from>
    <xdr:ext cx="752475" cy="498085"/>
    <xdr:sp macro="" textlink="">
      <xdr:nvSpPr>
        <xdr:cNvPr id="48" name="TextBox 47"/>
        <xdr:cNvSpPr txBox="1"/>
      </xdr:nvSpPr>
      <xdr:spPr>
        <a:xfrm>
          <a:off x="9925050" y="4905375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รพ.สต.บ้านสวนส้ม</a:t>
          </a:r>
        </a:p>
      </xdr:txBody>
    </xdr:sp>
    <xdr:clientData/>
  </xdr:oneCellAnchor>
  <xdr:twoCellAnchor>
    <xdr:from>
      <xdr:col>9</xdr:col>
      <xdr:colOff>600075</xdr:colOff>
      <xdr:row>10</xdr:row>
      <xdr:rowOff>114300</xdr:rowOff>
    </xdr:from>
    <xdr:to>
      <xdr:col>16</xdr:col>
      <xdr:colOff>0</xdr:colOff>
      <xdr:row>10</xdr:row>
      <xdr:rowOff>133350</xdr:rowOff>
    </xdr:to>
    <xdr:cxnSp macro="">
      <xdr:nvCxnSpPr>
        <xdr:cNvPr id="50" name="ตัวเชื่อมต่อตรง 49"/>
        <xdr:cNvCxnSpPr/>
      </xdr:nvCxnSpPr>
      <xdr:spPr>
        <a:xfrm flipV="1">
          <a:off x="6486525" y="2905125"/>
          <a:ext cx="3867150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628650</xdr:colOff>
      <xdr:row>10</xdr:row>
      <xdr:rowOff>133350</xdr:rowOff>
    </xdr:from>
    <xdr:to>
      <xdr:col>1</xdr:col>
      <xdr:colOff>8765</xdr:colOff>
      <xdr:row>11</xdr:row>
      <xdr:rowOff>6870</xdr:rowOff>
    </xdr:to>
    <xdr:pic>
      <xdr:nvPicPr>
        <xdr:cNvPr id="54" name="รูปภาพ 5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2924175"/>
          <a:ext cx="18290" cy="140220"/>
        </a:xfrm>
        <a:prstGeom prst="rect">
          <a:avLst/>
        </a:prstGeom>
      </xdr:spPr>
    </xdr:pic>
    <xdr:clientData/>
  </xdr:twoCellAnchor>
  <xdr:twoCellAnchor>
    <xdr:from>
      <xdr:col>15</xdr:col>
      <xdr:colOff>619125</xdr:colOff>
      <xdr:row>10</xdr:row>
      <xdr:rowOff>95250</xdr:rowOff>
    </xdr:from>
    <xdr:to>
      <xdr:col>15</xdr:col>
      <xdr:colOff>619126</xdr:colOff>
      <xdr:row>11</xdr:row>
      <xdr:rowOff>9525</xdr:rowOff>
    </xdr:to>
    <xdr:cxnSp macro="">
      <xdr:nvCxnSpPr>
        <xdr:cNvPr id="49" name="ตัวเชื่อมต่อตรง 48"/>
        <xdr:cNvCxnSpPr/>
      </xdr:nvCxnSpPr>
      <xdr:spPr>
        <a:xfrm flipH="1">
          <a:off x="10334625" y="2886075"/>
          <a:ext cx="1" cy="180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13</xdr:row>
      <xdr:rowOff>133350</xdr:rowOff>
    </xdr:from>
    <xdr:to>
      <xdr:col>8</xdr:col>
      <xdr:colOff>9525</xdr:colOff>
      <xdr:row>14</xdr:row>
      <xdr:rowOff>76200</xdr:rowOff>
    </xdr:to>
    <xdr:cxnSp macro="">
      <xdr:nvCxnSpPr>
        <xdr:cNvPr id="53" name="ตัวเชื่อมต่อตรง 52"/>
        <xdr:cNvCxnSpPr>
          <a:endCxn id="18" idx="0"/>
        </xdr:cNvCxnSpPr>
      </xdr:nvCxnSpPr>
      <xdr:spPr>
        <a:xfrm flipH="1">
          <a:off x="5253038" y="3752850"/>
          <a:ext cx="4762" cy="2095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12</xdr:row>
      <xdr:rowOff>238125</xdr:rowOff>
    </xdr:from>
    <xdr:to>
      <xdr:col>1</xdr:col>
      <xdr:colOff>9526</xdr:colOff>
      <xdr:row>13</xdr:row>
      <xdr:rowOff>152400</xdr:rowOff>
    </xdr:to>
    <xdr:cxnSp macro="">
      <xdr:nvCxnSpPr>
        <xdr:cNvPr id="55" name="ตัวเชื่อมต่อตรง 54"/>
        <xdr:cNvCxnSpPr/>
      </xdr:nvCxnSpPr>
      <xdr:spPr>
        <a:xfrm flipH="1">
          <a:off x="647700" y="3590925"/>
          <a:ext cx="1" cy="180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581025</xdr:colOff>
      <xdr:row>10</xdr:row>
      <xdr:rowOff>123825</xdr:rowOff>
    </xdr:from>
    <xdr:to>
      <xdr:col>9</xdr:col>
      <xdr:colOff>590551</xdr:colOff>
      <xdr:row>11</xdr:row>
      <xdr:rowOff>9525</xdr:rowOff>
    </xdr:to>
    <xdr:cxnSp macro="">
      <xdr:nvCxnSpPr>
        <xdr:cNvPr id="57" name="ตัวเชื่อมต่อตรง 56"/>
        <xdr:cNvCxnSpPr/>
      </xdr:nvCxnSpPr>
      <xdr:spPr>
        <a:xfrm>
          <a:off x="6467475" y="2914650"/>
          <a:ext cx="9526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581025</xdr:colOff>
      <xdr:row>13</xdr:row>
      <xdr:rowOff>133350</xdr:rowOff>
    </xdr:from>
    <xdr:to>
      <xdr:col>8</xdr:col>
      <xdr:colOff>19050</xdr:colOff>
      <xdr:row>13</xdr:row>
      <xdr:rowOff>142876</xdr:rowOff>
    </xdr:to>
    <xdr:cxnSp macro="">
      <xdr:nvCxnSpPr>
        <xdr:cNvPr id="59" name="ตัวเชื่อมต่อตรง 58"/>
        <xdr:cNvCxnSpPr/>
      </xdr:nvCxnSpPr>
      <xdr:spPr>
        <a:xfrm flipV="1">
          <a:off x="3914775" y="3752850"/>
          <a:ext cx="1352550" cy="952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180975</xdr:colOff>
      <xdr:row>14</xdr:row>
      <xdr:rowOff>38100</xdr:rowOff>
    </xdr:from>
    <xdr:to>
      <xdr:col>10</xdr:col>
      <xdr:colOff>390525</xdr:colOff>
      <xdr:row>16</xdr:row>
      <xdr:rowOff>38100</xdr:rowOff>
    </xdr:to>
    <xdr:sp macro="" textlink="">
      <xdr:nvSpPr>
        <xdr:cNvPr id="61" name="สี่เหลี่ยมผืนผ้า 60"/>
        <xdr:cNvSpPr/>
      </xdr:nvSpPr>
      <xdr:spPr>
        <a:xfrm>
          <a:off x="6067425" y="3924300"/>
          <a:ext cx="847725" cy="66675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oneCellAnchor>
    <xdr:from>
      <xdr:col>9</xdr:col>
      <xdr:colOff>209550</xdr:colOff>
      <xdr:row>14</xdr:row>
      <xdr:rowOff>123825</xdr:rowOff>
    </xdr:from>
    <xdr:ext cx="752475" cy="498085"/>
    <xdr:sp macro="" textlink="">
      <xdr:nvSpPr>
        <xdr:cNvPr id="62" name="TextBox 61"/>
        <xdr:cNvSpPr txBox="1"/>
      </xdr:nvSpPr>
      <xdr:spPr>
        <a:xfrm>
          <a:off x="6096000" y="4010025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PCU</a:t>
          </a:r>
          <a:endParaRPr lang="th-TH" sz="1400">
            <a:ln>
              <a:solidFill>
                <a:schemeClr val="tx1"/>
              </a:solidFill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รพ.สอยดาว</a:t>
          </a:r>
        </a:p>
      </xdr:txBody>
    </xdr:sp>
    <xdr:clientData/>
  </xdr:oneCellAnchor>
  <xdr:twoCellAnchor>
    <xdr:from>
      <xdr:col>3</xdr:col>
      <xdr:colOff>238125</xdr:colOff>
      <xdr:row>14</xdr:row>
      <xdr:rowOff>47625</xdr:rowOff>
    </xdr:from>
    <xdr:to>
      <xdr:col>4</xdr:col>
      <xdr:colOff>447675</xdr:colOff>
      <xdr:row>16</xdr:row>
      <xdr:rowOff>47625</xdr:rowOff>
    </xdr:to>
    <xdr:sp macro="" textlink="">
      <xdr:nvSpPr>
        <xdr:cNvPr id="63" name="สี่เหลี่ยมผืนผ้า 62"/>
        <xdr:cNvSpPr/>
      </xdr:nvSpPr>
      <xdr:spPr>
        <a:xfrm>
          <a:off x="2295525" y="3933825"/>
          <a:ext cx="847725" cy="666750"/>
        </a:xfrm>
        <a:prstGeom prst="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oneCellAnchor>
    <xdr:from>
      <xdr:col>3</xdr:col>
      <xdr:colOff>266700</xdr:colOff>
      <xdr:row>14</xdr:row>
      <xdr:rowOff>133350</xdr:rowOff>
    </xdr:from>
    <xdr:ext cx="752475" cy="498085"/>
    <xdr:sp macro="" textlink="">
      <xdr:nvSpPr>
        <xdr:cNvPr id="64" name="TextBox 63"/>
        <xdr:cNvSpPr txBox="1"/>
      </xdr:nvSpPr>
      <xdr:spPr>
        <a:xfrm>
          <a:off x="2324100" y="4019550"/>
          <a:ext cx="752475" cy="49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รพ.สต.</a:t>
          </a:r>
        </a:p>
        <a:p>
          <a:r>
            <a:rPr lang="th-TH" sz="1400">
              <a:ln>
                <a:solidFill>
                  <a:schemeClr val="tx1"/>
                </a:solidFill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ไทรงาม</a:t>
          </a:r>
        </a:p>
      </xdr:txBody>
    </xdr:sp>
    <xdr:clientData/>
  </xdr:oneCellAnchor>
  <xdr:twoCellAnchor>
    <xdr:from>
      <xdr:col>5</xdr:col>
      <xdr:colOff>590550</xdr:colOff>
      <xdr:row>13</xdr:row>
      <xdr:rowOff>142875</xdr:rowOff>
    </xdr:from>
    <xdr:to>
      <xdr:col>5</xdr:col>
      <xdr:colOff>595312</xdr:colOff>
      <xdr:row>14</xdr:row>
      <xdr:rowOff>85725</xdr:rowOff>
    </xdr:to>
    <xdr:cxnSp macro="">
      <xdr:nvCxnSpPr>
        <xdr:cNvPr id="65" name="ตัวเชื่อมต่อตรง 64"/>
        <xdr:cNvCxnSpPr/>
      </xdr:nvCxnSpPr>
      <xdr:spPr>
        <a:xfrm flipH="1">
          <a:off x="3924300" y="3762375"/>
          <a:ext cx="4762" cy="2095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628651</xdr:colOff>
      <xdr:row>10</xdr:row>
      <xdr:rowOff>104775</xdr:rowOff>
    </xdr:from>
    <xdr:to>
      <xdr:col>7</xdr:col>
      <xdr:colOff>0</xdr:colOff>
      <xdr:row>10</xdr:row>
      <xdr:rowOff>257175</xdr:rowOff>
    </xdr:to>
    <xdr:cxnSp macro="">
      <xdr:nvCxnSpPr>
        <xdr:cNvPr id="72" name="ตัวเชื่อมต่อตรง 71"/>
        <xdr:cNvCxnSpPr/>
      </xdr:nvCxnSpPr>
      <xdr:spPr>
        <a:xfrm flipH="1">
          <a:off x="4600576" y="2895600"/>
          <a:ext cx="9524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757239</xdr:colOff>
      <xdr:row>13</xdr:row>
      <xdr:rowOff>180975</xdr:rowOff>
    </xdr:from>
    <xdr:to>
      <xdr:col>1</xdr:col>
      <xdr:colOff>762000</xdr:colOff>
      <xdr:row>14</xdr:row>
      <xdr:rowOff>104775</xdr:rowOff>
    </xdr:to>
    <xdr:cxnSp macro="">
      <xdr:nvCxnSpPr>
        <xdr:cNvPr id="77" name="ตัวเชื่อมต่อตรง 76"/>
        <xdr:cNvCxnSpPr/>
      </xdr:nvCxnSpPr>
      <xdr:spPr>
        <a:xfrm flipH="1">
          <a:off x="1395414" y="3800475"/>
          <a:ext cx="4761" cy="190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2916237</xdr:colOff>
      <xdr:row>35</xdr:row>
      <xdr:rowOff>0</xdr:rowOff>
    </xdr:from>
    <xdr:ext cx="65" cy="170239"/>
    <xdr:sp macro="" textlink="">
      <xdr:nvSpPr>
        <xdr:cNvPr id="2" name="กล่องข้อความ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73837" y="1480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</xdr:col>
      <xdr:colOff>2916237</xdr:colOff>
      <xdr:row>35</xdr:row>
      <xdr:rowOff>0</xdr:rowOff>
    </xdr:from>
    <xdr:ext cx="65" cy="170239"/>
    <xdr:sp macro="" textlink="">
      <xdr:nvSpPr>
        <xdr:cNvPr id="3" name="กล่องข้อความ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73837" y="1480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</xdr:col>
      <xdr:colOff>2916237</xdr:colOff>
      <xdr:row>36</xdr:row>
      <xdr:rowOff>0</xdr:rowOff>
    </xdr:from>
    <xdr:ext cx="65" cy="170239"/>
    <xdr:sp macro="" textlink="">
      <xdr:nvSpPr>
        <xdr:cNvPr id="6" name="กล่องข้อความ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35862" y="15125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</xdr:col>
      <xdr:colOff>2916237</xdr:colOff>
      <xdr:row>36</xdr:row>
      <xdr:rowOff>0</xdr:rowOff>
    </xdr:from>
    <xdr:ext cx="65" cy="170239"/>
    <xdr:sp macro="" textlink="">
      <xdr:nvSpPr>
        <xdr:cNvPr id="7" name="กล่องข้อความ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35862" y="15125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2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78462" y="6765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3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78462" y="6765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478462" y="6765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78462" y="6765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6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478462" y="6765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478462" y="6765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8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5478462" y="6765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9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5478462" y="6765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0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478462" y="6765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1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478462" y="6765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42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621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43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52621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44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621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45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52621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46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621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47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652621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48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652621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49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652621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50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652621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51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652621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52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8153400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53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8153400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54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8153400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55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8153400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56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8153400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57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153400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58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153400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59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153400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60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153400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61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153400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62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6526212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63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6526212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64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6526212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65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6526212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66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6526212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67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6212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68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526212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69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6212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70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526212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71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6212" y="457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92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93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94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95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96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97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98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99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00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01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02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03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04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05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06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07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08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09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10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11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2916237</xdr:colOff>
      <xdr:row>15</xdr:row>
      <xdr:rowOff>0</xdr:rowOff>
    </xdr:from>
    <xdr:ext cx="65" cy="170239"/>
    <xdr:sp macro="" textlink="">
      <xdr:nvSpPr>
        <xdr:cNvPr id="2" name="กล่องข้อความ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73837" y="1487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2</xdr:col>
      <xdr:colOff>2916237</xdr:colOff>
      <xdr:row>15</xdr:row>
      <xdr:rowOff>0</xdr:rowOff>
    </xdr:from>
    <xdr:ext cx="65" cy="170239"/>
    <xdr:sp macro="" textlink="">
      <xdr:nvSpPr>
        <xdr:cNvPr id="3" name="กล่องข้อความ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73837" y="1487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4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78462" y="624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5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78462" y="624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6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478462" y="624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7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78462" y="624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8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478462" y="624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9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478462" y="624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0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5478462" y="624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1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5478462" y="624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2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478462" y="624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3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478462" y="624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54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78462" y="1955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55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78462" y="1955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56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478462" y="1955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57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78462" y="1955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58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478462" y="1955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59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478462" y="1955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60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5478462" y="1955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61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5478462" y="1955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62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478462" y="1955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5</xdr:row>
      <xdr:rowOff>3175</xdr:rowOff>
    </xdr:from>
    <xdr:ext cx="65" cy="170239"/>
    <xdr:sp macro="" textlink="">
      <xdr:nvSpPr>
        <xdr:cNvPr id="63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478462" y="1955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64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8934450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65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8934450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66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8934450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67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8934450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68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8934450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69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934450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70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934450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71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934450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72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934450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73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934450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74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478462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75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5478462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76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5478462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77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478462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78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478462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79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78462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80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78462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81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478462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82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78462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83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478462" y="4098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2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3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4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6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8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9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0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1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478462" y="7623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2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78462" y="610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3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78462" y="610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4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478462" y="610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5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78462" y="610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6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478462" y="610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7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478462" y="610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8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5478462" y="610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59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5478462" y="610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60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478462" y="610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61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478462" y="610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13</xdr:col>
      <xdr:colOff>2916237</xdr:colOff>
      <xdr:row>4</xdr:row>
      <xdr:rowOff>3175</xdr:rowOff>
    </xdr:from>
    <xdr:ext cx="65" cy="170239"/>
    <xdr:sp macro="" textlink="">
      <xdr:nvSpPr>
        <xdr:cNvPr id="62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7846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13</xdr:col>
      <xdr:colOff>2916237</xdr:colOff>
      <xdr:row>4</xdr:row>
      <xdr:rowOff>3175</xdr:rowOff>
    </xdr:from>
    <xdr:ext cx="65" cy="170239"/>
    <xdr:sp macro="" textlink="">
      <xdr:nvSpPr>
        <xdr:cNvPr id="63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7846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13</xdr:col>
      <xdr:colOff>2916237</xdr:colOff>
      <xdr:row>4</xdr:row>
      <xdr:rowOff>3175</xdr:rowOff>
    </xdr:from>
    <xdr:ext cx="65" cy="170239"/>
    <xdr:sp macro="" textlink="">
      <xdr:nvSpPr>
        <xdr:cNvPr id="64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47846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13</xdr:col>
      <xdr:colOff>2916237</xdr:colOff>
      <xdr:row>4</xdr:row>
      <xdr:rowOff>3175</xdr:rowOff>
    </xdr:from>
    <xdr:ext cx="65" cy="170239"/>
    <xdr:sp macro="" textlink="">
      <xdr:nvSpPr>
        <xdr:cNvPr id="65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7846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13</xdr:col>
      <xdr:colOff>2916237</xdr:colOff>
      <xdr:row>4</xdr:row>
      <xdr:rowOff>3175</xdr:rowOff>
    </xdr:from>
    <xdr:ext cx="65" cy="170239"/>
    <xdr:sp macro="" textlink="">
      <xdr:nvSpPr>
        <xdr:cNvPr id="66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47846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13</xdr:col>
      <xdr:colOff>2916237</xdr:colOff>
      <xdr:row>4</xdr:row>
      <xdr:rowOff>3175</xdr:rowOff>
    </xdr:from>
    <xdr:ext cx="65" cy="170239"/>
    <xdr:sp macro="" textlink="">
      <xdr:nvSpPr>
        <xdr:cNvPr id="67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47846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13</xdr:col>
      <xdr:colOff>2916237</xdr:colOff>
      <xdr:row>4</xdr:row>
      <xdr:rowOff>3175</xdr:rowOff>
    </xdr:from>
    <xdr:ext cx="65" cy="170239"/>
    <xdr:sp macro="" textlink="">
      <xdr:nvSpPr>
        <xdr:cNvPr id="68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547846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13</xdr:col>
      <xdr:colOff>2916237</xdr:colOff>
      <xdr:row>4</xdr:row>
      <xdr:rowOff>3175</xdr:rowOff>
    </xdr:from>
    <xdr:ext cx="65" cy="170239"/>
    <xdr:sp macro="" textlink="">
      <xdr:nvSpPr>
        <xdr:cNvPr id="69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547846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13</xdr:col>
      <xdr:colOff>2916237</xdr:colOff>
      <xdr:row>4</xdr:row>
      <xdr:rowOff>3175</xdr:rowOff>
    </xdr:from>
    <xdr:ext cx="65" cy="170239"/>
    <xdr:sp macro="" textlink="">
      <xdr:nvSpPr>
        <xdr:cNvPr id="70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47846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13</xdr:col>
      <xdr:colOff>2916237</xdr:colOff>
      <xdr:row>4</xdr:row>
      <xdr:rowOff>3175</xdr:rowOff>
    </xdr:from>
    <xdr:ext cx="65" cy="170239"/>
    <xdr:sp macro="" textlink="">
      <xdr:nvSpPr>
        <xdr:cNvPr id="71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478462" y="2908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72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8934450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73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8934450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74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8934450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75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8934450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76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8934450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77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934450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78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934450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79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934450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80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934450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0</xdr:colOff>
      <xdr:row>7</xdr:row>
      <xdr:rowOff>3175</xdr:rowOff>
    </xdr:from>
    <xdr:ext cx="65" cy="170239"/>
    <xdr:sp macro="" textlink="">
      <xdr:nvSpPr>
        <xdr:cNvPr id="81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934450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82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478462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83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5478462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84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5478462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85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478462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86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478462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87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78462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88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78462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89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478462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90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78462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7</xdr:row>
      <xdr:rowOff>3175</xdr:rowOff>
    </xdr:from>
    <xdr:ext cx="65" cy="170239"/>
    <xdr:sp macro="" textlink="">
      <xdr:nvSpPr>
        <xdr:cNvPr id="91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478462" y="396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12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13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14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15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16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17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18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19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20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21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22" name="กล่องข้อความ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23" name="กล่องข้อความ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24" name="กล่องข้อความ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25" name="กล่องข้อความ 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26" name="กล่องข้อความ 3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27" name="กล่องข้อควา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28" name="กล่องข้อความ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29" name="กล่องข้อความ 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30" name="กล่องข้อความ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3</xdr:col>
      <xdr:colOff>2916237</xdr:colOff>
      <xdr:row>9</xdr:row>
      <xdr:rowOff>3175</xdr:rowOff>
    </xdr:from>
    <xdr:ext cx="65" cy="170239"/>
    <xdr:sp macro="" textlink="">
      <xdr:nvSpPr>
        <xdr:cNvPr id="131" name="กล่องข้อความ 3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5478462" y="5441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64</xdr:row>
      <xdr:rowOff>57150</xdr:rowOff>
    </xdr:from>
    <xdr:to>
      <xdr:col>1</xdr:col>
      <xdr:colOff>609600</xdr:colOff>
      <xdr:row>64</xdr:row>
      <xdr:rowOff>159733</xdr:rowOff>
    </xdr:to>
    <xdr:sp macro="" textlink="">
      <xdr:nvSpPr>
        <xdr:cNvPr id="2" name="Text Box 328"/>
        <xdr:cNvSpPr txBox="1">
          <a:spLocks noChangeArrowheads="1"/>
        </xdr:cNvSpPr>
      </xdr:nvSpPr>
      <xdr:spPr bwMode="auto">
        <a:xfrm>
          <a:off x="895350" y="13916025"/>
          <a:ext cx="114300" cy="102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V46"/>
  <sheetViews>
    <sheetView view="pageLayout" topLeftCell="A4" zoomScaleNormal="70" workbookViewId="0">
      <selection activeCell="D14" sqref="D14"/>
    </sheetView>
  </sheetViews>
  <sheetFormatPr defaultRowHeight="12.75" x14ac:dyDescent="0.2"/>
  <sheetData>
    <row r="13" spans="1:22" s="11" customFormat="1" ht="51" x14ac:dyDescent="0.75">
      <c r="A13" s="1089" t="s">
        <v>1642</v>
      </c>
      <c r="B13" s="1089"/>
      <c r="C13" s="1089"/>
      <c r="D13" s="1089"/>
      <c r="E13" s="1089"/>
      <c r="F13" s="1089"/>
      <c r="G13" s="1089"/>
      <c r="H13" s="1089"/>
      <c r="I13" s="1089"/>
      <c r="J13" s="1089"/>
      <c r="K13" s="1089"/>
      <c r="L13" s="1089"/>
      <c r="M13" s="1089"/>
      <c r="N13" s="1089"/>
      <c r="O13" s="1089"/>
      <c r="P13" s="1089"/>
      <c r="Q13" s="1089"/>
      <c r="R13" s="1089"/>
      <c r="S13" s="1089"/>
      <c r="T13" s="1089"/>
      <c r="U13" s="1089"/>
      <c r="V13" s="1089"/>
    </row>
    <row r="14" spans="1:22" s="11" customFormat="1" ht="51" x14ac:dyDescent="0.75">
      <c r="H14" s="69" t="s">
        <v>39</v>
      </c>
    </row>
    <row r="15" spans="1:22" s="6" customFormat="1" ht="52.5" customHeight="1" x14ac:dyDescent="0.75">
      <c r="A15" s="1089" t="s">
        <v>214</v>
      </c>
      <c r="B15" s="1089"/>
      <c r="C15" s="1089"/>
      <c r="D15" s="1089"/>
      <c r="E15" s="1089"/>
      <c r="F15" s="1089"/>
      <c r="G15" s="1089"/>
      <c r="H15" s="1089"/>
      <c r="I15" s="1089"/>
      <c r="J15" s="1089"/>
      <c r="K15" s="1089"/>
      <c r="L15" s="1089"/>
      <c r="M15" s="1089"/>
      <c r="N15" s="1089"/>
      <c r="O15" s="1089"/>
      <c r="P15" s="1089"/>
      <c r="Q15" s="1089"/>
      <c r="R15" s="1089"/>
      <c r="S15" s="1089"/>
      <c r="T15" s="1089"/>
      <c r="U15" s="1089"/>
      <c r="V15" s="1089"/>
    </row>
    <row r="37" spans="13:14" ht="36" x14ac:dyDescent="0.55000000000000004">
      <c r="M37" s="68" t="s">
        <v>216</v>
      </c>
    </row>
    <row r="38" spans="13:14" ht="36" x14ac:dyDescent="0.55000000000000004">
      <c r="M38" s="68" t="s">
        <v>215</v>
      </c>
    </row>
    <row r="45" spans="13:14" ht="33" x14ac:dyDescent="0.6">
      <c r="N45" s="7"/>
    </row>
    <row r="46" spans="13:14" ht="33" x14ac:dyDescent="0.6">
      <c r="N46" s="8"/>
    </row>
  </sheetData>
  <mergeCells count="2">
    <mergeCell ref="A13:V13"/>
    <mergeCell ref="A15:V15"/>
  </mergeCells>
  <pageMargins left="0.51181102362204722" right="0.39370078740157483" top="1.1811023622047245" bottom="0.35433070866141736" header="0.31496062992125984" footer="0.31496062992125984"/>
  <pageSetup paperSize="9" scale="6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view="pageLayout" zoomScaleNormal="110" workbookViewId="0">
      <selection activeCell="M6" sqref="M6"/>
    </sheetView>
  </sheetViews>
  <sheetFormatPr defaultRowHeight="21" x14ac:dyDescent="0.35"/>
  <cols>
    <col min="1" max="1" width="6.28515625" style="28" bestFit="1" customWidth="1"/>
    <col min="2" max="2" width="12.42578125" style="27" customWidth="1"/>
    <col min="3" max="3" width="19.7109375" style="27" customWidth="1"/>
    <col min="4" max="4" width="68.140625" style="27" customWidth="1"/>
    <col min="5" max="5" width="8.7109375" style="27" customWidth="1"/>
    <col min="6" max="6" width="9.42578125" style="27" customWidth="1"/>
    <col min="7" max="7" width="11.140625" style="27" customWidth="1"/>
    <col min="8" max="8" width="12.140625" style="27" bestFit="1" customWidth="1"/>
    <col min="9" max="9" width="10" style="27" customWidth="1"/>
    <col min="10" max="10" width="7.28515625" style="29" bestFit="1" customWidth="1"/>
    <col min="11" max="16384" width="9.140625" style="27"/>
  </cols>
  <sheetData>
    <row r="1" spans="1:11" x14ac:dyDescent="0.35">
      <c r="A1" s="1125" t="s">
        <v>1638</v>
      </c>
      <c r="B1" s="1125"/>
      <c r="C1" s="1125"/>
      <c r="D1" s="1125"/>
      <c r="E1" s="1125"/>
      <c r="F1" s="1125"/>
      <c r="G1" s="1125"/>
      <c r="H1" s="1125"/>
      <c r="I1" s="1125"/>
      <c r="J1" s="1125"/>
    </row>
    <row r="2" spans="1:11" x14ac:dyDescent="0.35">
      <c r="B2" s="74" t="s">
        <v>46</v>
      </c>
      <c r="C2" s="75"/>
      <c r="D2" s="75"/>
    </row>
    <row r="3" spans="1:11" s="83" customFormat="1" ht="27.75" customHeight="1" x14ac:dyDescent="0.35">
      <c r="A3" s="1126" t="s">
        <v>0</v>
      </c>
      <c r="B3" s="1126" t="s">
        <v>180</v>
      </c>
      <c r="C3" s="1126" t="s">
        <v>181</v>
      </c>
      <c r="D3" s="1126" t="s">
        <v>158</v>
      </c>
      <c r="E3" s="1129" t="s">
        <v>12</v>
      </c>
      <c r="F3" s="1130"/>
      <c r="G3" s="1130"/>
      <c r="H3" s="1130"/>
      <c r="I3" s="1130"/>
      <c r="J3" s="1131"/>
    </row>
    <row r="4" spans="1:11" s="83" customFormat="1" ht="56.25" x14ac:dyDescent="0.25">
      <c r="A4" s="1127"/>
      <c r="B4" s="1127"/>
      <c r="C4" s="1127"/>
      <c r="D4" s="1127"/>
      <c r="E4" s="85" t="s">
        <v>159</v>
      </c>
      <c r="F4" s="85" t="s">
        <v>160</v>
      </c>
      <c r="G4" s="85" t="s">
        <v>161</v>
      </c>
      <c r="H4" s="85" t="s">
        <v>162</v>
      </c>
      <c r="I4" s="85" t="s">
        <v>163</v>
      </c>
      <c r="J4" s="85" t="s">
        <v>164</v>
      </c>
    </row>
    <row r="5" spans="1:11" s="83" customFormat="1" ht="27.75" customHeight="1" x14ac:dyDescent="0.25">
      <c r="A5" s="1128"/>
      <c r="B5" s="1128"/>
      <c r="C5" s="1128"/>
      <c r="D5" s="1128"/>
      <c r="E5" s="73">
        <v>5</v>
      </c>
      <c r="F5" s="73">
        <v>5</v>
      </c>
      <c r="G5" s="73">
        <v>5</v>
      </c>
      <c r="H5" s="73">
        <v>5</v>
      </c>
      <c r="I5" s="73">
        <v>5</v>
      </c>
      <c r="J5" s="73">
        <v>25</v>
      </c>
    </row>
    <row r="6" spans="1:11" s="31" customFormat="1" ht="131.25" x14ac:dyDescent="0.2">
      <c r="A6" s="356">
        <v>1</v>
      </c>
      <c r="B6" s="362" t="s">
        <v>737</v>
      </c>
      <c r="C6" s="76" t="s">
        <v>182</v>
      </c>
      <c r="D6" s="76" t="s">
        <v>738</v>
      </c>
      <c r="E6" s="358">
        <v>5</v>
      </c>
      <c r="F6" s="359">
        <v>5</v>
      </c>
      <c r="G6" s="358">
        <v>4</v>
      </c>
      <c r="H6" s="358">
        <v>4</v>
      </c>
      <c r="I6" s="359">
        <v>4</v>
      </c>
      <c r="J6" s="360">
        <v>22</v>
      </c>
      <c r="K6" s="30"/>
    </row>
    <row r="7" spans="1:11" s="31" customFormat="1" ht="38.25" customHeight="1" x14ac:dyDescent="0.2">
      <c r="A7" s="361">
        <v>2</v>
      </c>
      <c r="B7" s="357" t="s">
        <v>735</v>
      </c>
      <c r="C7" s="76" t="s">
        <v>183</v>
      </c>
      <c r="D7" s="76" t="s">
        <v>736</v>
      </c>
      <c r="E7" s="359">
        <v>5</v>
      </c>
      <c r="F7" s="359">
        <v>5</v>
      </c>
      <c r="G7" s="358">
        <v>4</v>
      </c>
      <c r="H7" s="359">
        <v>4</v>
      </c>
      <c r="I7" s="359">
        <v>3</v>
      </c>
      <c r="J7" s="363">
        <f>SUM(E7:I7)</f>
        <v>21</v>
      </c>
      <c r="K7" s="30"/>
    </row>
    <row r="8" spans="1:11" s="31" customFormat="1" ht="75" x14ac:dyDescent="0.2">
      <c r="A8" s="361">
        <v>3</v>
      </c>
      <c r="B8" s="357" t="s">
        <v>739</v>
      </c>
      <c r="C8" s="76" t="s">
        <v>185</v>
      </c>
      <c r="D8" s="77" t="s">
        <v>740</v>
      </c>
      <c r="E8" s="364">
        <v>5</v>
      </c>
      <c r="F8" s="364">
        <v>4</v>
      </c>
      <c r="G8" s="364">
        <v>4</v>
      </c>
      <c r="H8" s="364">
        <v>3</v>
      </c>
      <c r="I8" s="364">
        <v>4</v>
      </c>
      <c r="J8" s="365">
        <f t="shared" ref="J8" si="0">SUM(E8:I8)</f>
        <v>20</v>
      </c>
      <c r="K8" s="30"/>
    </row>
    <row r="9" spans="1:11" s="31" customFormat="1" ht="93.75" x14ac:dyDescent="0.2">
      <c r="A9" s="366">
        <v>4</v>
      </c>
      <c r="B9" s="357" t="s">
        <v>741</v>
      </c>
      <c r="C9" s="76" t="s">
        <v>184</v>
      </c>
      <c r="D9" s="76" t="s">
        <v>742</v>
      </c>
      <c r="E9" s="367">
        <v>5</v>
      </c>
      <c r="F9" s="367">
        <v>3</v>
      </c>
      <c r="G9" s="367">
        <v>3</v>
      </c>
      <c r="H9" s="367">
        <v>3</v>
      </c>
      <c r="I9" s="367">
        <v>4</v>
      </c>
      <c r="J9" s="363">
        <f>SUM(E9:I9)</f>
        <v>18</v>
      </c>
      <c r="K9" s="30"/>
    </row>
    <row r="10" spans="1:11" s="31" customFormat="1" ht="37.5" x14ac:dyDescent="0.2">
      <c r="A10" s="361">
        <v>5</v>
      </c>
      <c r="B10" s="368" t="s">
        <v>1096</v>
      </c>
      <c r="C10" s="861" t="s">
        <v>743</v>
      </c>
      <c r="D10" s="861" t="s">
        <v>1394</v>
      </c>
      <c r="E10" s="358">
        <v>5</v>
      </c>
      <c r="F10" s="359">
        <v>3</v>
      </c>
      <c r="G10" s="358">
        <v>3</v>
      </c>
      <c r="H10" s="358">
        <v>3</v>
      </c>
      <c r="I10" s="358">
        <v>3</v>
      </c>
      <c r="J10" s="363">
        <f>SUM(E10:I10)</f>
        <v>17</v>
      </c>
      <c r="K10" s="78"/>
    </row>
    <row r="11" spans="1:11" s="26" customFormat="1" x14ac:dyDescent="0.2">
      <c r="A11" s="79"/>
      <c r="B11" s="80"/>
      <c r="C11" s="80"/>
      <c r="D11" s="80"/>
      <c r="E11" s="79"/>
      <c r="F11" s="79"/>
      <c r="G11" s="79"/>
      <c r="H11" s="79"/>
      <c r="I11" s="79"/>
      <c r="J11" s="81"/>
      <c r="K11" s="78"/>
    </row>
    <row r="12" spans="1:11" s="26" customFormat="1" x14ac:dyDescent="0.2">
      <c r="A12" s="79"/>
      <c r="B12" s="80"/>
      <c r="C12" s="80"/>
      <c r="D12" s="82"/>
      <c r="E12" s="79"/>
      <c r="F12" s="79"/>
      <c r="G12" s="79"/>
      <c r="H12" s="79"/>
      <c r="I12" s="79"/>
      <c r="J12" s="81"/>
      <c r="K12" s="78"/>
    </row>
  </sheetData>
  <mergeCells count="6">
    <mergeCell ref="A1:J1"/>
    <mergeCell ref="A3:A5"/>
    <mergeCell ref="B3:B5"/>
    <mergeCell ref="C3:C5"/>
    <mergeCell ref="D3:D5"/>
    <mergeCell ref="E3:J3"/>
  </mergeCells>
  <pageMargins left="0.51181102362204722" right="0.31496062992125984" top="0.74803149606299213" bottom="0.74803149606299213" header="0.31496062992125984" footer="0.31496062992125984"/>
  <pageSetup paperSize="9"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Layout" zoomScaleNormal="110" workbookViewId="0">
      <selection activeCell="A10" sqref="A10"/>
    </sheetView>
  </sheetViews>
  <sheetFormatPr defaultRowHeight="15" x14ac:dyDescent="0.25"/>
  <cols>
    <col min="1" max="1" width="9.140625" style="83" customWidth="1"/>
    <col min="2" max="2" width="18.85546875" style="83" customWidth="1"/>
    <col min="3" max="3" width="31.140625" style="83" customWidth="1"/>
    <col min="4" max="4" width="46.5703125" style="83" customWidth="1"/>
    <col min="5" max="6" width="9.85546875" style="83" customWidth="1"/>
    <col min="7" max="8" width="9.140625" style="83"/>
    <col min="9" max="9" width="10" style="83" customWidth="1"/>
    <col min="10" max="16384" width="9.140625" style="83"/>
  </cols>
  <sheetData>
    <row r="1" spans="1:10" ht="23.25" x14ac:dyDescent="0.35">
      <c r="A1" s="1135" t="s">
        <v>1637</v>
      </c>
      <c r="B1" s="1135"/>
      <c r="C1" s="1135"/>
      <c r="D1" s="1135"/>
      <c r="E1" s="1135"/>
      <c r="F1" s="1135"/>
      <c r="G1" s="1135"/>
      <c r="H1" s="1135"/>
      <c r="I1" s="1135"/>
      <c r="J1" s="1135"/>
    </row>
    <row r="2" spans="1:10" ht="23.25" x14ac:dyDescent="0.35">
      <c r="B2" s="29" t="s">
        <v>47</v>
      </c>
      <c r="C2" s="84"/>
      <c r="D2" s="27"/>
    </row>
    <row r="3" spans="1:10" ht="27.75" customHeight="1" x14ac:dyDescent="0.35">
      <c r="A3" s="1126" t="s">
        <v>0</v>
      </c>
      <c r="B3" s="1126" t="s">
        <v>180</v>
      </c>
      <c r="C3" s="1126" t="s">
        <v>181</v>
      </c>
      <c r="D3" s="1126" t="s">
        <v>158</v>
      </c>
      <c r="E3" s="1129" t="s">
        <v>12</v>
      </c>
      <c r="F3" s="1130"/>
      <c r="G3" s="1130"/>
      <c r="H3" s="1130"/>
      <c r="I3" s="1130"/>
      <c r="J3" s="1131"/>
    </row>
    <row r="4" spans="1:10" ht="93.75" x14ac:dyDescent="0.25">
      <c r="A4" s="1127"/>
      <c r="B4" s="1127"/>
      <c r="C4" s="1127"/>
      <c r="D4" s="1127"/>
      <c r="E4" s="85" t="s">
        <v>159</v>
      </c>
      <c r="F4" s="85" t="s">
        <v>160</v>
      </c>
      <c r="G4" s="85" t="s">
        <v>161</v>
      </c>
      <c r="H4" s="85" t="s">
        <v>162</v>
      </c>
      <c r="I4" s="85" t="s">
        <v>163</v>
      </c>
      <c r="J4" s="85" t="s">
        <v>164</v>
      </c>
    </row>
    <row r="5" spans="1:10" ht="27.75" customHeight="1" x14ac:dyDescent="0.25">
      <c r="A5" s="1128"/>
      <c r="B5" s="1128"/>
      <c r="C5" s="1128"/>
      <c r="D5" s="1128"/>
      <c r="E5" s="73">
        <v>5</v>
      </c>
      <c r="F5" s="73">
        <v>5</v>
      </c>
      <c r="G5" s="73">
        <v>5</v>
      </c>
      <c r="H5" s="73">
        <v>5</v>
      </c>
      <c r="I5" s="73">
        <v>5</v>
      </c>
      <c r="J5" s="73">
        <v>25</v>
      </c>
    </row>
    <row r="6" spans="1:10" ht="84" x14ac:dyDescent="0.25">
      <c r="A6" s="316">
        <v>1</v>
      </c>
      <c r="B6" s="317" t="s">
        <v>186</v>
      </c>
      <c r="C6" s="318" t="s">
        <v>701</v>
      </c>
      <c r="D6" s="318" t="s">
        <v>702</v>
      </c>
      <c r="E6" s="319">
        <v>5</v>
      </c>
      <c r="F6" s="319">
        <v>5</v>
      </c>
      <c r="G6" s="319">
        <v>5</v>
      </c>
      <c r="H6" s="319">
        <v>5</v>
      </c>
      <c r="I6" s="319">
        <v>5</v>
      </c>
      <c r="J6" s="320">
        <f>SUM(E6:I6)</f>
        <v>25</v>
      </c>
    </row>
    <row r="7" spans="1:10" ht="84" x14ac:dyDescent="0.25">
      <c r="A7" s="321">
        <v>2</v>
      </c>
      <c r="B7" s="317" t="s">
        <v>187</v>
      </c>
      <c r="C7" s="318" t="s">
        <v>703</v>
      </c>
      <c r="D7" s="331" t="s">
        <v>704</v>
      </c>
      <c r="E7" s="319">
        <v>5</v>
      </c>
      <c r="F7" s="319">
        <v>5</v>
      </c>
      <c r="G7" s="319">
        <v>5</v>
      </c>
      <c r="H7" s="319">
        <v>4</v>
      </c>
      <c r="I7" s="319">
        <v>5</v>
      </c>
      <c r="J7" s="320">
        <f>SUM(E7:I7)</f>
        <v>24</v>
      </c>
    </row>
    <row r="8" spans="1:10" ht="40.5" customHeight="1" x14ac:dyDescent="0.25">
      <c r="A8" s="322">
        <v>3</v>
      </c>
      <c r="B8" s="1133" t="s">
        <v>189</v>
      </c>
      <c r="C8" s="1132" t="s">
        <v>709</v>
      </c>
      <c r="D8" s="331" t="s">
        <v>710</v>
      </c>
      <c r="E8" s="369">
        <v>5</v>
      </c>
      <c r="F8" s="319">
        <v>5</v>
      </c>
      <c r="G8" s="319">
        <v>5</v>
      </c>
      <c r="H8" s="319">
        <v>4</v>
      </c>
      <c r="I8" s="319">
        <v>4</v>
      </c>
      <c r="J8" s="320">
        <f>SUM(E8:I8)</f>
        <v>23</v>
      </c>
    </row>
    <row r="9" spans="1:10" ht="175.5" customHeight="1" x14ac:dyDescent="0.45">
      <c r="A9" s="328"/>
      <c r="B9" s="1134"/>
      <c r="C9" s="1132"/>
      <c r="D9" s="370" t="s">
        <v>711</v>
      </c>
      <c r="E9" s="371"/>
      <c r="F9" s="304"/>
      <c r="G9" s="330"/>
      <c r="H9" s="330"/>
      <c r="I9" s="330"/>
      <c r="J9" s="276"/>
    </row>
    <row r="10" spans="1:10" ht="47.25" customHeight="1" x14ac:dyDescent="0.25">
      <c r="A10" s="316">
        <v>4</v>
      </c>
      <c r="B10" s="331" t="s">
        <v>190</v>
      </c>
      <c r="C10" s="318" t="s">
        <v>712</v>
      </c>
      <c r="D10" s="318" t="s">
        <v>713</v>
      </c>
      <c r="E10" s="332">
        <v>4</v>
      </c>
      <c r="F10" s="332">
        <v>5</v>
      </c>
      <c r="G10" s="332">
        <v>5</v>
      </c>
      <c r="H10" s="332">
        <v>4</v>
      </c>
      <c r="I10" s="332">
        <v>4</v>
      </c>
      <c r="J10" s="320">
        <f>SUM(E10:I10)</f>
        <v>22</v>
      </c>
    </row>
    <row r="11" spans="1:10" ht="63" customHeight="1" x14ac:dyDescent="0.25">
      <c r="A11" s="322">
        <v>5</v>
      </c>
      <c r="B11" s="317" t="s">
        <v>188</v>
      </c>
      <c r="C11" s="1132" t="s">
        <v>705</v>
      </c>
      <c r="D11" s="318" t="s">
        <v>706</v>
      </c>
      <c r="E11" s="319">
        <v>5</v>
      </c>
      <c r="F11" s="319">
        <v>5</v>
      </c>
      <c r="G11" s="319">
        <v>5</v>
      </c>
      <c r="H11" s="319">
        <v>3</v>
      </c>
      <c r="I11" s="319">
        <v>3</v>
      </c>
      <c r="J11" s="320">
        <f>SUM(E11:I11)</f>
        <v>21</v>
      </c>
    </row>
    <row r="12" spans="1:10" ht="63" x14ac:dyDescent="0.5">
      <c r="A12" s="323"/>
      <c r="B12" s="324"/>
      <c r="C12" s="1132"/>
      <c r="D12" s="318" t="s">
        <v>707</v>
      </c>
      <c r="E12" s="325"/>
      <c r="F12" s="325"/>
      <c r="G12" s="326"/>
      <c r="H12" s="326"/>
      <c r="I12" s="326"/>
      <c r="J12" s="327"/>
    </row>
    <row r="13" spans="1:10" ht="63" x14ac:dyDescent="0.5">
      <c r="A13" s="328"/>
      <c r="B13" s="329"/>
      <c r="C13" s="1132"/>
      <c r="D13" s="318" t="s">
        <v>708</v>
      </c>
      <c r="E13" s="372"/>
      <c r="F13" s="372"/>
      <c r="G13" s="373"/>
      <c r="H13" s="373"/>
      <c r="I13" s="373"/>
      <c r="J13" s="374"/>
    </row>
  </sheetData>
  <mergeCells count="9">
    <mergeCell ref="C11:C13"/>
    <mergeCell ref="C8:C9"/>
    <mergeCell ref="A1:J1"/>
    <mergeCell ref="A3:A5"/>
    <mergeCell ref="B3:B5"/>
    <mergeCell ref="C3:C5"/>
    <mergeCell ref="D3:D5"/>
    <mergeCell ref="E3:J3"/>
    <mergeCell ref="B8:B9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view="pageLayout" zoomScaleNormal="160" workbookViewId="0">
      <selection activeCell="N23" sqref="N23"/>
    </sheetView>
  </sheetViews>
  <sheetFormatPr defaultRowHeight="21" x14ac:dyDescent="0.35"/>
  <cols>
    <col min="1" max="14" width="9.140625" style="1"/>
    <col min="15" max="15" width="19.140625" style="1" customWidth="1"/>
    <col min="16" max="16" width="19" style="1" customWidth="1"/>
    <col min="17" max="17" width="20.85546875" style="1" customWidth="1"/>
    <col min="18" max="18" width="20.28515625" style="1" customWidth="1"/>
    <col min="19" max="16384" width="9.140625" style="1"/>
  </cols>
  <sheetData>
    <row r="1" spans="1:18" x14ac:dyDescent="0.35">
      <c r="A1" s="1139" t="s">
        <v>1657</v>
      </c>
      <c r="B1" s="1139"/>
      <c r="C1" s="1139"/>
      <c r="D1" s="1139"/>
      <c r="E1" s="1139"/>
      <c r="F1" s="1139"/>
      <c r="G1" s="1139"/>
      <c r="H1" s="1139"/>
      <c r="I1" s="1139"/>
      <c r="J1" s="1139"/>
      <c r="K1" s="1139"/>
      <c r="L1" s="1139"/>
      <c r="M1" s="1139"/>
      <c r="N1" s="1139"/>
    </row>
    <row r="3" spans="1:18" x14ac:dyDescent="0.35">
      <c r="Q3" s="937"/>
    </row>
    <row r="4" spans="1:18" x14ac:dyDescent="0.35">
      <c r="F4" s="36"/>
      <c r="G4" s="173" t="s">
        <v>1658</v>
      </c>
      <c r="H4" s="173"/>
      <c r="I4" s="37"/>
      <c r="O4" s="937"/>
      <c r="P4" s="937"/>
      <c r="Q4" s="937"/>
      <c r="R4" s="1040"/>
    </row>
    <row r="5" spans="1:18" x14ac:dyDescent="0.35">
      <c r="F5" s="1015" t="s">
        <v>1659</v>
      </c>
      <c r="G5" s="1016"/>
      <c r="H5" s="1016"/>
      <c r="I5" s="1017"/>
      <c r="O5" s="1086"/>
      <c r="P5" s="937"/>
      <c r="Q5" s="1086"/>
    </row>
    <row r="6" spans="1:18" x14ac:dyDescent="0.35">
      <c r="B6" s="1016"/>
      <c r="C6" s="1016"/>
      <c r="D6" s="1016"/>
      <c r="E6" s="1016"/>
      <c r="F6" s="1016"/>
      <c r="G6" s="1016"/>
      <c r="H6" s="12"/>
      <c r="I6" s="1016"/>
      <c r="J6" s="1016"/>
      <c r="K6" s="1016"/>
      <c r="L6" s="1016"/>
      <c r="M6" s="1016"/>
      <c r="O6" s="937"/>
      <c r="P6" s="937"/>
      <c r="Q6" s="937"/>
    </row>
    <row r="7" spans="1:18" x14ac:dyDescent="0.35">
      <c r="B7" s="12"/>
      <c r="F7" s="12"/>
      <c r="J7" s="12"/>
      <c r="N7" s="171"/>
      <c r="O7" s="937"/>
      <c r="Q7" s="937"/>
    </row>
    <row r="8" spans="1:18" x14ac:dyDescent="0.35">
      <c r="A8" s="1140" t="s">
        <v>1660</v>
      </c>
      <c r="B8" s="1141"/>
      <c r="C8" s="1142"/>
      <c r="E8" s="1140" t="s">
        <v>1663</v>
      </c>
      <c r="F8" s="1141"/>
      <c r="G8" s="1142"/>
      <c r="I8" s="1140" t="s">
        <v>1664</v>
      </c>
      <c r="J8" s="1141"/>
      <c r="K8" s="1141"/>
      <c r="L8" s="1140" t="s">
        <v>1665</v>
      </c>
      <c r="M8" s="1141"/>
      <c r="N8" s="1142"/>
      <c r="O8" s="937"/>
      <c r="Q8" s="937"/>
    </row>
    <row r="9" spans="1:18" x14ac:dyDescent="0.35">
      <c r="A9" s="1143"/>
      <c r="B9" s="1144"/>
      <c r="C9" s="1145"/>
      <c r="E9" s="1143"/>
      <c r="F9" s="1144"/>
      <c r="G9" s="1145"/>
      <c r="I9" s="1143"/>
      <c r="J9" s="1144"/>
      <c r="K9" s="1144"/>
      <c r="L9" s="1143"/>
      <c r="M9" s="1144"/>
      <c r="N9" s="1145"/>
      <c r="O9" s="937"/>
      <c r="Q9" s="937"/>
    </row>
    <row r="10" spans="1:18" x14ac:dyDescent="0.35">
      <c r="A10" s="36" t="s">
        <v>1952</v>
      </c>
      <c r="B10" s="173"/>
      <c r="C10" s="37"/>
      <c r="E10" s="36" t="s">
        <v>1939</v>
      </c>
      <c r="F10" s="173"/>
      <c r="G10" s="37"/>
      <c r="I10" s="36" t="s">
        <v>1943</v>
      </c>
      <c r="J10" s="173"/>
      <c r="K10" s="173"/>
      <c r="L10" s="36" t="s">
        <v>1938</v>
      </c>
      <c r="M10" s="173"/>
      <c r="N10" s="37"/>
      <c r="O10" s="937"/>
      <c r="Q10" s="937"/>
    </row>
    <row r="11" spans="1:18" x14ac:dyDescent="0.35">
      <c r="A11" s="171" t="s">
        <v>1661</v>
      </c>
      <c r="B11" s="33"/>
      <c r="C11" s="1018"/>
      <c r="E11" s="171" t="s">
        <v>1951</v>
      </c>
      <c r="F11" s="33"/>
      <c r="G11" s="1018"/>
      <c r="I11" s="171" t="s">
        <v>1942</v>
      </c>
      <c r="J11" s="33"/>
      <c r="K11" s="33"/>
      <c r="L11" s="171" t="s">
        <v>1950</v>
      </c>
      <c r="M11" s="33"/>
      <c r="N11" s="1018"/>
      <c r="O11" s="937"/>
      <c r="Q11" s="937"/>
    </row>
    <row r="12" spans="1:18" x14ac:dyDescent="0.35">
      <c r="A12" s="171" t="s">
        <v>1941</v>
      </c>
      <c r="B12" s="33"/>
      <c r="C12" s="1018"/>
      <c r="E12" s="171" t="s">
        <v>1945</v>
      </c>
      <c r="F12" s="33"/>
      <c r="G12" s="1018"/>
      <c r="I12" s="171" t="s">
        <v>1944</v>
      </c>
      <c r="J12" s="33"/>
      <c r="K12" s="33"/>
      <c r="L12" s="171" t="s">
        <v>1948</v>
      </c>
      <c r="M12" s="1088"/>
      <c r="N12" s="1018"/>
      <c r="O12" s="937"/>
      <c r="Q12" s="937"/>
    </row>
    <row r="13" spans="1:18" x14ac:dyDescent="0.35">
      <c r="A13" s="171" t="s">
        <v>1662</v>
      </c>
      <c r="B13" s="33"/>
      <c r="C13" s="1018"/>
      <c r="E13" s="171" t="s">
        <v>1949</v>
      </c>
      <c r="F13" s="33"/>
      <c r="G13" s="1018"/>
      <c r="I13" s="171" t="s">
        <v>1947</v>
      </c>
      <c r="J13" s="33"/>
      <c r="K13" s="33"/>
      <c r="L13" s="171" t="s">
        <v>1953</v>
      </c>
      <c r="M13" s="33"/>
      <c r="N13" s="1018"/>
      <c r="O13" s="937"/>
      <c r="Q13" s="937"/>
    </row>
    <row r="14" spans="1:18" x14ac:dyDescent="0.35">
      <c r="A14" s="171" t="s">
        <v>1940</v>
      </c>
      <c r="B14" s="33"/>
      <c r="C14" s="1018"/>
      <c r="E14" s="1015"/>
      <c r="F14" s="1016"/>
      <c r="G14" s="1017"/>
      <c r="I14" s="1015"/>
      <c r="J14" s="1016"/>
      <c r="K14" s="1016"/>
      <c r="L14" s="1015"/>
      <c r="M14" s="1016"/>
      <c r="N14" s="1017"/>
      <c r="O14" s="937"/>
      <c r="Q14" s="937"/>
    </row>
    <row r="15" spans="1:18" x14ac:dyDescent="0.35">
      <c r="A15" s="171" t="s">
        <v>1946</v>
      </c>
      <c r="B15" s="33"/>
      <c r="C15" s="1018"/>
      <c r="O15" s="937"/>
      <c r="Q15" s="937"/>
    </row>
    <row r="16" spans="1:18" x14ac:dyDescent="0.35">
      <c r="A16" s="1015"/>
      <c r="B16" s="1016"/>
      <c r="C16" s="1017"/>
      <c r="O16" s="937"/>
      <c r="Q16" s="937"/>
    </row>
    <row r="17" spans="15:18" x14ac:dyDescent="0.35">
      <c r="O17" s="937"/>
      <c r="Q17" s="937"/>
      <c r="R17" s="1087"/>
    </row>
    <row r="18" spans="15:18" x14ac:dyDescent="0.35">
      <c r="O18" s="937"/>
      <c r="Q18" s="937"/>
    </row>
    <row r="19" spans="15:18" x14ac:dyDescent="0.35">
      <c r="Q19" s="937"/>
    </row>
    <row r="20" spans="15:18" x14ac:dyDescent="0.35">
      <c r="Q20" s="937"/>
      <c r="R20" s="937"/>
    </row>
    <row r="21" spans="15:18" x14ac:dyDescent="0.35">
      <c r="Q21" s="937"/>
    </row>
  </sheetData>
  <mergeCells count="5">
    <mergeCell ref="A1:N1"/>
    <mergeCell ref="A8:C9"/>
    <mergeCell ref="E8:G9"/>
    <mergeCell ref="I8:K9"/>
    <mergeCell ref="L8:N9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view="pageLayout" topLeftCell="B1" zoomScaleNormal="90" workbookViewId="0">
      <selection activeCell="B6" sqref="B6"/>
    </sheetView>
  </sheetViews>
  <sheetFormatPr defaultRowHeight="12.75" x14ac:dyDescent="0.2"/>
  <cols>
    <col min="1" max="1" width="5.5703125" customWidth="1"/>
    <col min="2" max="2" width="97.7109375" customWidth="1"/>
    <col min="3" max="3" width="15.5703125" customWidth="1"/>
    <col min="4" max="4" width="14" customWidth="1"/>
    <col min="5" max="5" width="15" customWidth="1"/>
    <col min="6" max="6" width="16" customWidth="1"/>
    <col min="7" max="7" width="19.28515625" customWidth="1"/>
    <col min="8" max="8" width="20" customWidth="1"/>
  </cols>
  <sheetData>
    <row r="1" spans="1:7" ht="28.5" x14ac:dyDescent="0.45">
      <c r="A1" s="1149" t="s">
        <v>1587</v>
      </c>
      <c r="B1" s="1149"/>
      <c r="C1" s="1149"/>
      <c r="D1" s="1149"/>
      <c r="E1" s="1149"/>
      <c r="F1" s="1149"/>
      <c r="G1" s="1149"/>
    </row>
    <row r="2" spans="1:7" ht="28.5" x14ac:dyDescent="0.45">
      <c r="A2" s="1150" t="s">
        <v>16</v>
      </c>
      <c r="B2" s="1150"/>
      <c r="C2" s="1150"/>
      <c r="D2" s="1150"/>
      <c r="E2" s="1150"/>
      <c r="F2" s="1150"/>
      <c r="G2" s="1150"/>
    </row>
    <row r="3" spans="1:7" ht="23.25" x14ac:dyDescent="0.35">
      <c r="A3" s="35"/>
      <c r="B3" s="35"/>
      <c r="C3" s="35"/>
      <c r="D3" s="35"/>
      <c r="E3" s="35"/>
      <c r="F3" s="35"/>
      <c r="G3" s="35"/>
    </row>
    <row r="4" spans="1:7" ht="23.25" x14ac:dyDescent="0.35">
      <c r="A4" s="13"/>
      <c r="B4" s="1010" t="s">
        <v>15</v>
      </c>
      <c r="C4" s="45" t="s">
        <v>14</v>
      </c>
      <c r="D4" s="1146" t="s">
        <v>11</v>
      </c>
      <c r="E4" s="1147"/>
      <c r="F4" s="1147"/>
      <c r="G4" s="1148"/>
    </row>
    <row r="5" spans="1:7" ht="46.5" x14ac:dyDescent="0.35">
      <c r="A5" s="14"/>
      <c r="B5" s="46"/>
      <c r="C5" s="47" t="s">
        <v>7</v>
      </c>
      <c r="D5" s="48" t="s">
        <v>6</v>
      </c>
      <c r="E5" s="48" t="s">
        <v>38</v>
      </c>
      <c r="F5" s="49" t="s">
        <v>8</v>
      </c>
      <c r="G5" s="49" t="s">
        <v>9</v>
      </c>
    </row>
    <row r="6" spans="1:7" ht="39" customHeight="1" x14ac:dyDescent="0.35">
      <c r="A6" s="50">
        <v>1</v>
      </c>
      <c r="B6" s="51" t="s">
        <v>48</v>
      </c>
      <c r="C6" s="937">
        <f>SUM(D6:G6)</f>
        <v>2673500</v>
      </c>
      <c r="D6" s="15">
        <v>4000</v>
      </c>
      <c r="E6" s="15">
        <v>684500</v>
      </c>
      <c r="F6" s="15">
        <v>385000</v>
      </c>
      <c r="G6" s="15">
        <v>1600000</v>
      </c>
    </row>
    <row r="7" spans="1:7" ht="33.75" customHeight="1" x14ac:dyDescent="0.35">
      <c r="A7" s="52">
        <v>2</v>
      </c>
      <c r="B7" s="53" t="s">
        <v>17</v>
      </c>
      <c r="C7" s="16">
        <v>549750</v>
      </c>
      <c r="D7" s="16">
        <v>484750</v>
      </c>
      <c r="E7" s="16">
        <v>15000</v>
      </c>
      <c r="F7" s="16">
        <v>0</v>
      </c>
      <c r="G7" s="16">
        <v>50000</v>
      </c>
    </row>
    <row r="8" spans="1:7" ht="35.25" customHeight="1" x14ac:dyDescent="0.35">
      <c r="A8" s="52">
        <v>3</v>
      </c>
      <c r="B8" s="53" t="s">
        <v>18</v>
      </c>
      <c r="C8" s="16">
        <v>380350</v>
      </c>
      <c r="D8" s="16">
        <v>365350</v>
      </c>
      <c r="E8" s="16">
        <v>15000</v>
      </c>
      <c r="F8" s="16">
        <v>0</v>
      </c>
      <c r="G8" s="16">
        <v>0</v>
      </c>
    </row>
    <row r="9" spans="1:7" ht="35.25" customHeight="1" x14ac:dyDescent="0.35">
      <c r="A9" s="52">
        <v>4</v>
      </c>
      <c r="B9" s="53" t="s">
        <v>19</v>
      </c>
      <c r="C9" s="937">
        <f>SUM(D9:G9)</f>
        <v>84447918.25</v>
      </c>
      <c r="D9" s="16">
        <f>21244094.25+448900+480430+220494</f>
        <v>22393918.25</v>
      </c>
      <c r="E9" s="16">
        <f>62522900-468900</f>
        <v>62054000</v>
      </c>
      <c r="F9" s="16">
        <v>0</v>
      </c>
      <c r="G9" s="16">
        <v>0</v>
      </c>
    </row>
    <row r="10" spans="1:7" ht="34.5" customHeight="1" x14ac:dyDescent="0.35">
      <c r="A10" s="52">
        <v>5</v>
      </c>
      <c r="B10" s="54" t="s">
        <v>195</v>
      </c>
      <c r="C10" s="957">
        <v>1500791.75</v>
      </c>
      <c r="D10" s="957">
        <v>1500791.75</v>
      </c>
      <c r="E10" s="16">
        <v>0</v>
      </c>
      <c r="F10" s="16">
        <v>0</v>
      </c>
      <c r="G10" s="16">
        <v>0</v>
      </c>
    </row>
    <row r="11" spans="1:7" ht="39.75" customHeight="1" x14ac:dyDescent="0.4">
      <c r="A11" s="12"/>
      <c r="B11" s="55" t="s">
        <v>5</v>
      </c>
      <c r="C11" s="32">
        <f>SUM(C6:C10)</f>
        <v>89552310</v>
      </c>
      <c r="D11" s="32">
        <f>SUM(D6:D10)</f>
        <v>24748810</v>
      </c>
      <c r="E11" s="32">
        <f>SUM(E6:E10)</f>
        <v>62768500</v>
      </c>
      <c r="F11" s="32">
        <f>SUM(F6:F10)</f>
        <v>385000</v>
      </c>
      <c r="G11" s="32">
        <f>SUM(G6:G10)</f>
        <v>1650000</v>
      </c>
    </row>
    <row r="14" spans="1:7" s="1014" customFormat="1" ht="26.25" x14ac:dyDescent="0.4">
      <c r="A14" s="1014" t="s">
        <v>1676</v>
      </c>
    </row>
    <row r="15" spans="1:7" s="1014" customFormat="1" ht="26.25" x14ac:dyDescent="0.4">
      <c r="B15" s="1014" t="s">
        <v>1673</v>
      </c>
      <c r="C15" s="1040">
        <v>42027700</v>
      </c>
    </row>
    <row r="16" spans="1:7" s="1014" customFormat="1" ht="26.25" x14ac:dyDescent="0.4">
      <c r="B16" s="1014" t="s">
        <v>1674</v>
      </c>
      <c r="C16" s="1040">
        <v>5515854.9000000004</v>
      </c>
    </row>
    <row r="17" spans="2:3" s="1014" customFormat="1" ht="26.25" x14ac:dyDescent="0.4">
      <c r="B17" s="1014" t="s">
        <v>1675</v>
      </c>
      <c r="C17" s="1040">
        <v>1544800</v>
      </c>
    </row>
  </sheetData>
  <mergeCells count="3">
    <mergeCell ref="D4:G4"/>
    <mergeCell ref="A1:G1"/>
    <mergeCell ref="A2:G2"/>
  </mergeCells>
  <pageMargins left="0.70866141732283472" right="0.31496062992125984" top="1.1417322834645669" bottom="0.74803149606299213" header="0.31496062992125984" footer="0.31496062992125984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5"/>
  <sheetViews>
    <sheetView topLeftCell="A142" workbookViewId="0">
      <selection activeCell="D168" sqref="D168"/>
    </sheetView>
  </sheetViews>
  <sheetFormatPr defaultRowHeight="15.75" x14ac:dyDescent="0.25"/>
  <cols>
    <col min="1" max="2" width="20.7109375" style="578" customWidth="1"/>
    <col min="3" max="3" width="6.140625" style="1067" customWidth="1"/>
    <col min="4" max="4" width="23.28515625" style="578" customWidth="1"/>
    <col min="5" max="5" width="11.42578125" style="1067" customWidth="1"/>
    <col min="6" max="16384" width="9.140625" style="578"/>
  </cols>
  <sheetData>
    <row r="1" spans="1:5" x14ac:dyDescent="0.25">
      <c r="A1" s="1152" t="s">
        <v>1709</v>
      </c>
      <c r="B1" s="1152"/>
      <c r="C1" s="1152"/>
      <c r="D1" s="1152"/>
      <c r="E1" s="1152"/>
    </row>
    <row r="2" spans="1:5" x14ac:dyDescent="0.25">
      <c r="A2" s="1152" t="s">
        <v>1710</v>
      </c>
      <c r="B2" s="1152"/>
      <c r="C2" s="1152"/>
      <c r="D2" s="1152"/>
      <c r="E2" s="1152"/>
    </row>
    <row r="3" spans="1:5" x14ac:dyDescent="0.25">
      <c r="A3" s="1059" t="s">
        <v>1711</v>
      </c>
      <c r="B3" s="1059" t="s">
        <v>1712</v>
      </c>
      <c r="C3" s="1151" t="s">
        <v>1713</v>
      </c>
      <c r="D3" s="1151"/>
      <c r="E3" s="1059" t="s">
        <v>1714</v>
      </c>
    </row>
    <row r="4" spans="1:5" x14ac:dyDescent="0.25">
      <c r="A4" s="1060" t="s">
        <v>1715</v>
      </c>
      <c r="B4" s="1060" t="s">
        <v>1716</v>
      </c>
      <c r="C4" s="1061" t="s">
        <v>63</v>
      </c>
      <c r="D4" s="1060" t="s">
        <v>1717</v>
      </c>
      <c r="E4" s="1061" t="s">
        <v>1718</v>
      </c>
    </row>
    <row r="5" spans="1:5" x14ac:dyDescent="0.25">
      <c r="A5" s="1062" t="s">
        <v>1719</v>
      </c>
      <c r="B5" s="1062" t="s">
        <v>1720</v>
      </c>
      <c r="C5" s="1063"/>
      <c r="D5" s="1062" t="s">
        <v>1721</v>
      </c>
      <c r="E5" s="1063"/>
    </row>
    <row r="6" spans="1:5" x14ac:dyDescent="0.25">
      <c r="A6" s="1062" t="s">
        <v>1722</v>
      </c>
      <c r="B6" s="1062" t="s">
        <v>1723</v>
      </c>
      <c r="C6" s="1063" t="s">
        <v>65</v>
      </c>
      <c r="D6" s="1062" t="s">
        <v>1724</v>
      </c>
      <c r="E6" s="1063" t="s">
        <v>1725</v>
      </c>
    </row>
    <row r="7" spans="1:5" x14ac:dyDescent="0.25">
      <c r="A7" s="1062" t="s">
        <v>1726</v>
      </c>
      <c r="B7" s="1062"/>
      <c r="C7" s="1063"/>
      <c r="D7" s="1062" t="s">
        <v>1727</v>
      </c>
      <c r="E7" s="1063"/>
    </row>
    <row r="8" spans="1:5" x14ac:dyDescent="0.25">
      <c r="A8" s="1062" t="s">
        <v>1728</v>
      </c>
      <c r="B8" s="1062"/>
      <c r="C8" s="1063" t="s">
        <v>66</v>
      </c>
      <c r="D8" s="1062" t="s">
        <v>1729</v>
      </c>
      <c r="E8" s="1063" t="s">
        <v>1730</v>
      </c>
    </row>
    <row r="9" spans="1:5" x14ac:dyDescent="0.25">
      <c r="A9" s="1062"/>
      <c r="B9" s="1062"/>
      <c r="C9" s="1063"/>
      <c r="D9" s="1062" t="s">
        <v>1636</v>
      </c>
      <c r="E9" s="1063"/>
    </row>
    <row r="10" spans="1:5" x14ac:dyDescent="0.25">
      <c r="A10" s="1062"/>
      <c r="B10" s="1062"/>
      <c r="C10" s="1063" t="s">
        <v>67</v>
      </c>
      <c r="D10" s="1062" t="s">
        <v>1729</v>
      </c>
      <c r="E10" s="1063" t="s">
        <v>1731</v>
      </c>
    </row>
    <row r="11" spans="1:5" x14ac:dyDescent="0.25">
      <c r="A11" s="1062"/>
      <c r="B11" s="1062"/>
      <c r="C11" s="1063"/>
      <c r="D11" s="1062" t="s">
        <v>1732</v>
      </c>
      <c r="E11" s="1063"/>
    </row>
    <row r="12" spans="1:5" x14ac:dyDescent="0.25">
      <c r="A12" s="1062"/>
      <c r="B12" s="1062" t="s">
        <v>1733</v>
      </c>
      <c r="C12" s="1063" t="s">
        <v>68</v>
      </c>
      <c r="D12" s="1062" t="s">
        <v>242</v>
      </c>
      <c r="E12" s="1063" t="s">
        <v>1725</v>
      </c>
    </row>
    <row r="13" spans="1:5" x14ac:dyDescent="0.25">
      <c r="A13" s="1062"/>
      <c r="B13" s="1062" t="s">
        <v>1734</v>
      </c>
      <c r="C13" s="1063" t="s">
        <v>70</v>
      </c>
      <c r="D13" s="1062" t="s">
        <v>1735</v>
      </c>
      <c r="E13" s="1063" t="s">
        <v>1736</v>
      </c>
    </row>
    <row r="14" spans="1:5" x14ac:dyDescent="0.25">
      <c r="A14" s="1062"/>
      <c r="B14" s="1062"/>
      <c r="C14" s="1063"/>
      <c r="D14" s="1062" t="s">
        <v>1737</v>
      </c>
      <c r="E14" s="1063"/>
    </row>
    <row r="15" spans="1:5" x14ac:dyDescent="0.25">
      <c r="A15" s="1062"/>
      <c r="B15" s="1062" t="s">
        <v>1738</v>
      </c>
      <c r="C15" s="1063" t="s">
        <v>72</v>
      </c>
      <c r="D15" s="1062" t="s">
        <v>1739</v>
      </c>
      <c r="E15" s="1063" t="s">
        <v>833</v>
      </c>
    </row>
    <row r="16" spans="1:5" x14ac:dyDescent="0.25">
      <c r="A16" s="1062"/>
      <c r="B16" s="1062" t="s">
        <v>1740</v>
      </c>
      <c r="C16" s="1063"/>
      <c r="D16" s="1062" t="s">
        <v>1741</v>
      </c>
      <c r="E16" s="1063"/>
    </row>
    <row r="17" spans="1:5" x14ac:dyDescent="0.25">
      <c r="A17" s="1062"/>
      <c r="B17" s="1062"/>
      <c r="C17" s="1063" t="s">
        <v>74</v>
      </c>
      <c r="D17" s="1062" t="s">
        <v>1742</v>
      </c>
      <c r="E17" s="1063" t="s">
        <v>1736</v>
      </c>
    </row>
    <row r="18" spans="1:5" x14ac:dyDescent="0.25">
      <c r="A18" s="1062"/>
      <c r="B18" s="1062"/>
      <c r="C18" s="1063"/>
      <c r="D18" s="1062" t="s">
        <v>1743</v>
      </c>
      <c r="E18" s="1063"/>
    </row>
    <row r="19" spans="1:5" x14ac:dyDescent="0.25">
      <c r="A19" s="1062"/>
      <c r="B19" s="1062"/>
      <c r="C19" s="1063"/>
      <c r="D19" s="1062" t="s">
        <v>1744</v>
      </c>
      <c r="E19" s="1063"/>
    </row>
    <row r="20" spans="1:5" x14ac:dyDescent="0.25">
      <c r="A20" s="1062"/>
      <c r="B20" s="1062"/>
      <c r="C20" s="1063"/>
      <c r="D20" s="1062" t="s">
        <v>1745</v>
      </c>
      <c r="E20" s="1063"/>
    </row>
    <row r="21" spans="1:5" x14ac:dyDescent="0.25">
      <c r="A21" s="1062"/>
      <c r="B21" s="1062"/>
      <c r="C21" s="1063" t="s">
        <v>76</v>
      </c>
      <c r="D21" s="1062" t="s">
        <v>1746</v>
      </c>
      <c r="E21" s="1063" t="s">
        <v>1747</v>
      </c>
    </row>
    <row r="22" spans="1:5" x14ac:dyDescent="0.25">
      <c r="A22" s="1062"/>
      <c r="B22" s="1062"/>
      <c r="C22" s="1063"/>
      <c r="D22" s="1062" t="s">
        <v>1748</v>
      </c>
      <c r="E22" s="1063"/>
    </row>
    <row r="23" spans="1:5" x14ac:dyDescent="0.25">
      <c r="A23" s="1062"/>
      <c r="B23" s="1062"/>
      <c r="C23" s="1063"/>
      <c r="D23" s="1062" t="s">
        <v>1727</v>
      </c>
      <c r="E23" s="1063"/>
    </row>
    <row r="24" spans="1:5" x14ac:dyDescent="0.25">
      <c r="A24" s="1062"/>
      <c r="B24" s="1062"/>
      <c r="C24" s="1063" t="s">
        <v>78</v>
      </c>
      <c r="D24" s="1062" t="s">
        <v>1749</v>
      </c>
      <c r="E24" s="1063" t="s">
        <v>1747</v>
      </c>
    </row>
    <row r="25" spans="1:5" x14ac:dyDescent="0.25">
      <c r="A25" s="1062"/>
      <c r="B25" s="1062"/>
      <c r="C25" s="1063"/>
      <c r="D25" s="1062" t="s">
        <v>1750</v>
      </c>
      <c r="E25" s="1063"/>
    </row>
    <row r="26" spans="1:5" x14ac:dyDescent="0.25">
      <c r="A26" s="1062"/>
      <c r="B26" s="1062" t="s">
        <v>1751</v>
      </c>
      <c r="C26" s="1063" t="s">
        <v>80</v>
      </c>
      <c r="D26" s="1062" t="s">
        <v>603</v>
      </c>
      <c r="E26" s="1063" t="s">
        <v>1752</v>
      </c>
    </row>
    <row r="27" spans="1:5" x14ac:dyDescent="0.25">
      <c r="A27" s="1062"/>
      <c r="B27" s="1062" t="s">
        <v>1753</v>
      </c>
      <c r="C27" s="1063" t="s">
        <v>82</v>
      </c>
      <c r="D27" s="1062" t="s">
        <v>1754</v>
      </c>
      <c r="E27" s="1063" t="s">
        <v>1725</v>
      </c>
    </row>
    <row r="28" spans="1:5" x14ac:dyDescent="0.25">
      <c r="A28" s="1062"/>
      <c r="B28" s="1062"/>
      <c r="C28" s="1063"/>
      <c r="D28" s="1062" t="s">
        <v>1755</v>
      </c>
      <c r="E28" s="1063"/>
    </row>
    <row r="29" spans="1:5" x14ac:dyDescent="0.25">
      <c r="A29" s="1062"/>
      <c r="B29" s="1062"/>
      <c r="C29" s="1063"/>
      <c r="D29" s="1062" t="s">
        <v>1756</v>
      </c>
      <c r="E29" s="1063"/>
    </row>
    <row r="30" spans="1:5" x14ac:dyDescent="0.25">
      <c r="A30" s="1062"/>
      <c r="B30" s="1062" t="s">
        <v>1757</v>
      </c>
      <c r="C30" s="1063" t="s">
        <v>83</v>
      </c>
      <c r="D30" s="1062" t="s">
        <v>1758</v>
      </c>
      <c r="E30" s="1063" t="s">
        <v>1731</v>
      </c>
    </row>
    <row r="31" spans="1:5" x14ac:dyDescent="0.25">
      <c r="A31" s="1062"/>
      <c r="B31" s="1062" t="s">
        <v>1759</v>
      </c>
      <c r="C31" s="1063"/>
      <c r="D31" s="1062" t="s">
        <v>1760</v>
      </c>
      <c r="E31" s="1063"/>
    </row>
    <row r="32" spans="1:5" x14ac:dyDescent="0.25">
      <c r="A32" s="1062"/>
      <c r="B32" s="1062" t="s">
        <v>1761</v>
      </c>
      <c r="C32" s="1063" t="s">
        <v>85</v>
      </c>
      <c r="D32" s="1062" t="s">
        <v>1758</v>
      </c>
      <c r="E32" s="1063" t="s">
        <v>1762</v>
      </c>
    </row>
    <row r="33" spans="1:5" x14ac:dyDescent="0.25">
      <c r="A33" s="1062"/>
      <c r="B33" s="1062" t="s">
        <v>1763</v>
      </c>
      <c r="C33" s="1063"/>
      <c r="D33" s="1062" t="s">
        <v>1764</v>
      </c>
      <c r="E33" s="1063"/>
    </row>
    <row r="34" spans="1:5" x14ac:dyDescent="0.25">
      <c r="A34" s="1062"/>
      <c r="B34" s="1062"/>
      <c r="C34" s="1063" t="s">
        <v>87</v>
      </c>
      <c r="D34" s="1062" t="s">
        <v>1765</v>
      </c>
      <c r="E34" s="1063" t="s">
        <v>644</v>
      </c>
    </row>
    <row r="35" spans="1:5" x14ac:dyDescent="0.25">
      <c r="A35" s="1062"/>
      <c r="B35" s="1062"/>
      <c r="C35" s="1063"/>
      <c r="D35" s="1062" t="s">
        <v>1766</v>
      </c>
      <c r="E35" s="1063"/>
    </row>
    <row r="36" spans="1:5" x14ac:dyDescent="0.25">
      <c r="A36" s="1062"/>
      <c r="B36" s="1062" t="s">
        <v>1767</v>
      </c>
      <c r="C36" s="1063" t="s">
        <v>1768</v>
      </c>
      <c r="D36" s="1062" t="s">
        <v>1769</v>
      </c>
      <c r="E36" s="1063" t="s">
        <v>1770</v>
      </c>
    </row>
    <row r="37" spans="1:5" x14ac:dyDescent="0.25">
      <c r="A37" s="1062"/>
      <c r="B37" s="1062" t="s">
        <v>1771</v>
      </c>
      <c r="C37" s="1063"/>
      <c r="D37" s="1062" t="s">
        <v>1772</v>
      </c>
      <c r="E37" s="1063" t="s">
        <v>1773</v>
      </c>
    </row>
    <row r="38" spans="1:5" x14ac:dyDescent="0.25">
      <c r="A38" s="1062"/>
      <c r="B38" s="1062"/>
      <c r="C38" s="1063"/>
      <c r="D38" s="1062" t="s">
        <v>1774</v>
      </c>
      <c r="E38" s="1063"/>
    </row>
    <row r="39" spans="1:5" x14ac:dyDescent="0.25">
      <c r="A39" s="1062"/>
      <c r="B39" s="1062"/>
      <c r="C39" s="1063"/>
      <c r="D39" s="1062" t="s">
        <v>1775</v>
      </c>
      <c r="E39" s="1063"/>
    </row>
    <row r="40" spans="1:5" x14ac:dyDescent="0.25">
      <c r="A40" s="1062"/>
      <c r="B40" s="1062"/>
      <c r="C40" s="1063"/>
      <c r="D40" s="1062" t="s">
        <v>1776</v>
      </c>
      <c r="E40" s="1063"/>
    </row>
    <row r="41" spans="1:5" x14ac:dyDescent="0.25">
      <c r="A41" s="1062"/>
      <c r="B41" s="1062"/>
      <c r="C41" s="1063"/>
      <c r="D41" s="1062" t="s">
        <v>1777</v>
      </c>
      <c r="E41" s="1063"/>
    </row>
    <row r="42" spans="1:5" x14ac:dyDescent="0.25">
      <c r="A42" s="1062"/>
      <c r="B42" s="1062"/>
      <c r="C42" s="1063" t="s">
        <v>1670</v>
      </c>
      <c r="D42" s="1062" t="s">
        <v>1778</v>
      </c>
      <c r="E42" s="1063" t="s">
        <v>1731</v>
      </c>
    </row>
    <row r="43" spans="1:5" x14ac:dyDescent="0.25">
      <c r="A43" s="1062"/>
      <c r="B43" s="1062"/>
      <c r="C43" s="1063"/>
      <c r="D43" s="1062" t="s">
        <v>1779</v>
      </c>
      <c r="E43" s="1063"/>
    </row>
    <row r="44" spans="1:5" x14ac:dyDescent="0.25">
      <c r="A44" s="1062"/>
      <c r="B44" s="1062"/>
      <c r="C44" s="1063" t="s">
        <v>1780</v>
      </c>
      <c r="D44" s="1062" t="s">
        <v>1781</v>
      </c>
      <c r="E44" s="1063" t="s">
        <v>833</v>
      </c>
    </row>
    <row r="45" spans="1:5" x14ac:dyDescent="0.25">
      <c r="A45" s="1062"/>
      <c r="B45" s="1062"/>
      <c r="C45" s="1063"/>
      <c r="D45" s="1062" t="s">
        <v>1782</v>
      </c>
      <c r="E45" s="1063"/>
    </row>
    <row r="46" spans="1:5" x14ac:dyDescent="0.25">
      <c r="A46" s="1062"/>
      <c r="B46" s="1062"/>
      <c r="C46" s="1063"/>
      <c r="D46" s="1062" t="s">
        <v>1783</v>
      </c>
      <c r="E46" s="1063"/>
    </row>
    <row r="47" spans="1:5" x14ac:dyDescent="0.25">
      <c r="A47" s="1062"/>
      <c r="B47" s="1062"/>
      <c r="C47" s="1063" t="s">
        <v>1784</v>
      </c>
      <c r="D47" s="1062" t="s">
        <v>1785</v>
      </c>
      <c r="E47" s="1063" t="s">
        <v>1731</v>
      </c>
    </row>
    <row r="48" spans="1:5" x14ac:dyDescent="0.25">
      <c r="A48" s="1062"/>
      <c r="B48" s="1062"/>
      <c r="C48" s="1063"/>
      <c r="D48" s="1062" t="s">
        <v>1786</v>
      </c>
      <c r="E48" s="1063"/>
    </row>
    <row r="49" spans="1:5" x14ac:dyDescent="0.25">
      <c r="A49" s="1152" t="s">
        <v>1709</v>
      </c>
      <c r="B49" s="1152"/>
      <c r="C49" s="1152"/>
      <c r="D49" s="1152"/>
      <c r="E49" s="1152"/>
    </row>
    <row r="50" spans="1:5" x14ac:dyDescent="0.25">
      <c r="A50" s="1152" t="s">
        <v>1710</v>
      </c>
      <c r="B50" s="1152"/>
      <c r="C50" s="1152"/>
      <c r="D50" s="1152"/>
      <c r="E50" s="1152"/>
    </row>
    <row r="51" spans="1:5" x14ac:dyDescent="0.25">
      <c r="A51" s="1059" t="s">
        <v>1711</v>
      </c>
      <c r="B51" s="1059" t="s">
        <v>1712</v>
      </c>
      <c r="C51" s="1151" t="s">
        <v>1713</v>
      </c>
      <c r="D51" s="1151"/>
      <c r="E51" s="1059" t="s">
        <v>1714</v>
      </c>
    </row>
    <row r="52" spans="1:5" x14ac:dyDescent="0.25">
      <c r="A52" s="1062"/>
      <c r="B52" s="1062"/>
      <c r="C52" s="1063" t="s">
        <v>1787</v>
      </c>
      <c r="D52" s="1062" t="s">
        <v>1788</v>
      </c>
      <c r="E52" s="1063" t="s">
        <v>1789</v>
      </c>
    </row>
    <row r="53" spans="1:5" x14ac:dyDescent="0.25">
      <c r="A53" s="1062"/>
      <c r="B53" s="1062"/>
      <c r="C53" s="1063"/>
      <c r="D53" s="1062" t="s">
        <v>1790</v>
      </c>
      <c r="E53" s="1063"/>
    </row>
    <row r="54" spans="1:5" x14ac:dyDescent="0.25">
      <c r="A54" s="1062"/>
      <c r="B54" s="1062"/>
      <c r="C54" s="1063"/>
      <c r="D54" s="1062" t="s">
        <v>1791</v>
      </c>
      <c r="E54" s="1063"/>
    </row>
    <row r="55" spans="1:5" x14ac:dyDescent="0.25">
      <c r="A55" s="1062"/>
      <c r="B55" s="1062"/>
      <c r="C55" s="1063" t="s">
        <v>1792</v>
      </c>
      <c r="D55" s="1062" t="s">
        <v>1793</v>
      </c>
      <c r="E55" s="1063" t="s">
        <v>1794</v>
      </c>
    </row>
    <row r="56" spans="1:5" x14ac:dyDescent="0.25">
      <c r="A56" s="1062"/>
      <c r="B56" s="1062"/>
      <c r="C56" s="1063"/>
      <c r="D56" s="1062" t="s">
        <v>1795</v>
      </c>
      <c r="E56" s="1063"/>
    </row>
    <row r="57" spans="1:5" x14ac:dyDescent="0.25">
      <c r="A57" s="1062"/>
      <c r="B57" s="1062"/>
      <c r="C57" s="1063"/>
      <c r="D57" s="1062" t="s">
        <v>1796</v>
      </c>
      <c r="E57" s="1063"/>
    </row>
    <row r="58" spans="1:5" x14ac:dyDescent="0.25">
      <c r="A58" s="1064"/>
      <c r="B58" s="1064"/>
      <c r="C58" s="1065" t="s">
        <v>1797</v>
      </c>
      <c r="D58" s="1064" t="s">
        <v>1010</v>
      </c>
      <c r="E58" s="1065" t="s">
        <v>1798</v>
      </c>
    </row>
    <row r="59" spans="1:5" x14ac:dyDescent="0.25">
      <c r="A59" s="1060" t="s">
        <v>1799</v>
      </c>
      <c r="B59" s="1060" t="s">
        <v>1751</v>
      </c>
      <c r="C59" s="1061" t="s">
        <v>80</v>
      </c>
      <c r="D59" s="1060" t="s">
        <v>1800</v>
      </c>
      <c r="E59" s="1061" t="s">
        <v>1725</v>
      </c>
    </row>
    <row r="60" spans="1:5" x14ac:dyDescent="0.25">
      <c r="A60" s="1062" t="s">
        <v>1801</v>
      </c>
      <c r="B60" s="1062" t="s">
        <v>1753</v>
      </c>
      <c r="C60" s="1063"/>
      <c r="D60" s="1062" t="s">
        <v>1802</v>
      </c>
      <c r="E60" s="1063"/>
    </row>
    <row r="61" spans="1:5" x14ac:dyDescent="0.25">
      <c r="A61" s="1062" t="s">
        <v>1803</v>
      </c>
      <c r="B61" s="1062"/>
      <c r="C61" s="1063" t="s">
        <v>82</v>
      </c>
      <c r="D61" s="1062" t="s">
        <v>1804</v>
      </c>
      <c r="E61" s="1063" t="s">
        <v>1789</v>
      </c>
    </row>
    <row r="62" spans="1:5" x14ac:dyDescent="0.25">
      <c r="A62" s="1062"/>
      <c r="B62" s="1062"/>
      <c r="C62" s="1063"/>
      <c r="D62" s="1062" t="s">
        <v>1805</v>
      </c>
      <c r="E62" s="1063"/>
    </row>
    <row r="63" spans="1:5" x14ac:dyDescent="0.25">
      <c r="A63" s="1062"/>
      <c r="B63" s="1062"/>
      <c r="C63" s="1063"/>
      <c r="D63" s="1062" t="s">
        <v>1806</v>
      </c>
      <c r="E63" s="1063"/>
    </row>
    <row r="64" spans="1:5" x14ac:dyDescent="0.25">
      <c r="A64" s="1062"/>
      <c r="B64" s="1062"/>
      <c r="C64" s="1063" t="s">
        <v>83</v>
      </c>
      <c r="D64" s="1062" t="s">
        <v>1807</v>
      </c>
      <c r="E64" s="1063" t="s">
        <v>1731</v>
      </c>
    </row>
    <row r="65" spans="1:5" x14ac:dyDescent="0.25">
      <c r="A65" s="1062"/>
      <c r="B65" s="1062"/>
      <c r="C65" s="1063"/>
      <c r="D65" s="1062" t="s">
        <v>1808</v>
      </c>
      <c r="E65" s="1063"/>
    </row>
    <row r="66" spans="1:5" x14ac:dyDescent="0.25">
      <c r="A66" s="1062"/>
      <c r="B66" s="1062" t="s">
        <v>1761</v>
      </c>
      <c r="C66" s="1063" t="s">
        <v>85</v>
      </c>
      <c r="D66" s="1062" t="s">
        <v>1809</v>
      </c>
      <c r="E66" s="1063" t="s">
        <v>1762</v>
      </c>
    </row>
    <row r="67" spans="1:5" x14ac:dyDescent="0.25">
      <c r="A67" s="1062"/>
      <c r="B67" s="1062" t="s">
        <v>1763</v>
      </c>
      <c r="C67" s="1063"/>
      <c r="D67" s="1062" t="s">
        <v>1810</v>
      </c>
      <c r="E67" s="1063"/>
    </row>
    <row r="68" spans="1:5" x14ac:dyDescent="0.25">
      <c r="A68" s="1062"/>
      <c r="B68" s="1062"/>
      <c r="C68" s="1063" t="s">
        <v>87</v>
      </c>
      <c r="D68" s="1062" t="s">
        <v>1811</v>
      </c>
      <c r="E68" s="1063" t="s">
        <v>1747</v>
      </c>
    </row>
    <row r="69" spans="1:5" x14ac:dyDescent="0.25">
      <c r="A69" s="1062"/>
      <c r="B69" s="1062"/>
      <c r="C69" s="1063"/>
      <c r="D69" s="1062" t="s">
        <v>1812</v>
      </c>
      <c r="E69" s="1063"/>
    </row>
    <row r="70" spans="1:5" x14ac:dyDescent="0.25">
      <c r="A70" s="1062"/>
      <c r="B70" s="1062"/>
      <c r="C70" s="1063" t="s">
        <v>89</v>
      </c>
      <c r="D70" s="1062" t="s">
        <v>318</v>
      </c>
      <c r="E70" s="1063" t="s">
        <v>1736</v>
      </c>
    </row>
    <row r="71" spans="1:5" x14ac:dyDescent="0.25">
      <c r="A71" s="1062"/>
      <c r="B71" s="1062"/>
      <c r="C71" s="1063" t="s">
        <v>91</v>
      </c>
      <c r="D71" s="1062" t="s">
        <v>1813</v>
      </c>
      <c r="E71" s="1063" t="s">
        <v>1814</v>
      </c>
    </row>
    <row r="72" spans="1:5" x14ac:dyDescent="0.25">
      <c r="A72" s="1062"/>
      <c r="B72" s="1062"/>
      <c r="C72" s="1063"/>
      <c r="D72" s="1062" t="s">
        <v>1815</v>
      </c>
      <c r="E72" s="1063"/>
    </row>
    <row r="73" spans="1:5" x14ac:dyDescent="0.25">
      <c r="A73" s="1062"/>
      <c r="B73" s="1062"/>
      <c r="C73" s="1063"/>
      <c r="D73" s="1062" t="s">
        <v>1816</v>
      </c>
      <c r="E73" s="1063"/>
    </row>
    <row r="74" spans="1:5" x14ac:dyDescent="0.25">
      <c r="A74" s="1062"/>
      <c r="B74" s="1062"/>
      <c r="C74" s="1063" t="s">
        <v>93</v>
      </c>
      <c r="D74" s="1062" t="s">
        <v>1813</v>
      </c>
      <c r="E74" s="1063" t="s">
        <v>1817</v>
      </c>
    </row>
    <row r="75" spans="1:5" x14ac:dyDescent="0.25">
      <c r="A75" s="1062"/>
      <c r="B75" s="1062"/>
      <c r="C75" s="1063"/>
      <c r="D75" s="1062" t="s">
        <v>1815</v>
      </c>
      <c r="E75" s="1063"/>
    </row>
    <row r="76" spans="1:5" x14ac:dyDescent="0.25">
      <c r="A76" s="1062"/>
      <c r="B76" s="1062"/>
      <c r="C76" s="1063"/>
      <c r="D76" s="1062" t="s">
        <v>1816</v>
      </c>
      <c r="E76" s="1063"/>
    </row>
    <row r="77" spans="1:5" x14ac:dyDescent="0.25">
      <c r="A77" s="1062"/>
      <c r="B77" s="1062"/>
      <c r="C77" s="1063" t="s">
        <v>95</v>
      </c>
      <c r="D77" s="1062" t="s">
        <v>1818</v>
      </c>
      <c r="E77" s="1063" t="s">
        <v>1794</v>
      </c>
    </row>
    <row r="78" spans="1:5" x14ac:dyDescent="0.25">
      <c r="A78" s="1062"/>
      <c r="B78" s="1062"/>
      <c r="C78" s="1063"/>
      <c r="D78" s="1062" t="s">
        <v>1819</v>
      </c>
      <c r="E78" s="1063"/>
    </row>
    <row r="79" spans="1:5" x14ac:dyDescent="0.25">
      <c r="A79" s="1062"/>
      <c r="B79" s="1062"/>
      <c r="C79" s="1063" t="s">
        <v>97</v>
      </c>
      <c r="D79" s="1062" t="s">
        <v>1820</v>
      </c>
      <c r="E79" s="1063" t="s">
        <v>1821</v>
      </c>
    </row>
    <row r="80" spans="1:5" x14ac:dyDescent="0.25">
      <c r="A80" s="1062"/>
      <c r="B80" s="1062"/>
      <c r="C80" s="1063"/>
      <c r="D80" s="1062" t="s">
        <v>1822</v>
      </c>
      <c r="E80" s="1063"/>
    </row>
    <row r="81" spans="1:5" x14ac:dyDescent="0.25">
      <c r="A81" s="1062"/>
      <c r="B81" s="1062"/>
      <c r="C81" s="1063"/>
      <c r="D81" s="1062" t="s">
        <v>1821</v>
      </c>
      <c r="E81" s="1063"/>
    </row>
    <row r="82" spans="1:5" x14ac:dyDescent="0.25">
      <c r="A82" s="1062"/>
      <c r="B82" s="1062"/>
      <c r="C82" s="1063" t="s">
        <v>99</v>
      </c>
      <c r="D82" s="1062" t="s">
        <v>1813</v>
      </c>
      <c r="E82" s="1063" t="s">
        <v>1823</v>
      </c>
    </row>
    <row r="83" spans="1:5" x14ac:dyDescent="0.25">
      <c r="A83" s="1062"/>
      <c r="B83" s="1062"/>
      <c r="C83" s="1063"/>
      <c r="D83" s="1062" t="s">
        <v>1815</v>
      </c>
      <c r="E83" s="1063"/>
    </row>
    <row r="84" spans="1:5" x14ac:dyDescent="0.25">
      <c r="A84" s="1062"/>
      <c r="B84" s="1062"/>
      <c r="C84" s="1063"/>
      <c r="D84" s="1062" t="s">
        <v>1816</v>
      </c>
      <c r="E84" s="1063"/>
    </row>
    <row r="85" spans="1:5" x14ac:dyDescent="0.25">
      <c r="A85" s="1062"/>
      <c r="B85" s="1062"/>
      <c r="C85" s="1063" t="s">
        <v>101</v>
      </c>
      <c r="D85" s="1062" t="s">
        <v>1813</v>
      </c>
      <c r="E85" s="1063" t="s">
        <v>1824</v>
      </c>
    </row>
    <row r="86" spans="1:5" x14ac:dyDescent="0.25">
      <c r="A86" s="1062"/>
      <c r="B86" s="1062"/>
      <c r="C86" s="1063"/>
      <c r="D86" s="1062" t="s">
        <v>1815</v>
      </c>
      <c r="E86" s="1063"/>
    </row>
    <row r="87" spans="1:5" x14ac:dyDescent="0.25">
      <c r="A87" s="1062"/>
      <c r="B87" s="1062"/>
      <c r="C87" s="1063"/>
      <c r="D87" s="1062" t="s">
        <v>1816</v>
      </c>
      <c r="E87" s="1063"/>
    </row>
    <row r="88" spans="1:5" x14ac:dyDescent="0.25">
      <c r="A88" s="1062"/>
      <c r="B88" s="1062"/>
      <c r="C88" s="1063" t="s">
        <v>103</v>
      </c>
      <c r="D88" s="1062" t="s">
        <v>1813</v>
      </c>
      <c r="E88" s="1063" t="s">
        <v>1731</v>
      </c>
    </row>
    <row r="89" spans="1:5" x14ac:dyDescent="0.25">
      <c r="A89" s="1062"/>
      <c r="B89" s="1062"/>
      <c r="C89" s="1063"/>
      <c r="D89" s="1062" t="s">
        <v>1815</v>
      </c>
      <c r="E89" s="1063"/>
    </row>
    <row r="90" spans="1:5" x14ac:dyDescent="0.25">
      <c r="A90" s="1062"/>
      <c r="B90" s="1062"/>
      <c r="C90" s="1063"/>
      <c r="D90" s="1062" t="s">
        <v>1816</v>
      </c>
      <c r="E90" s="1063"/>
    </row>
    <row r="91" spans="1:5" x14ac:dyDescent="0.25">
      <c r="A91" s="1062"/>
      <c r="B91" s="1062"/>
      <c r="C91" s="1063" t="s">
        <v>105</v>
      </c>
      <c r="D91" s="1062" t="s">
        <v>1813</v>
      </c>
      <c r="E91" s="1063" t="s">
        <v>1762</v>
      </c>
    </row>
    <row r="92" spans="1:5" x14ac:dyDescent="0.25">
      <c r="A92" s="1062"/>
      <c r="B92" s="1062"/>
      <c r="C92" s="1063"/>
      <c r="D92" s="1062" t="s">
        <v>1815</v>
      </c>
      <c r="E92" s="1063"/>
    </row>
    <row r="93" spans="1:5" x14ac:dyDescent="0.25">
      <c r="A93" s="1062"/>
      <c r="B93" s="1062"/>
      <c r="C93" s="1063"/>
      <c r="D93" s="1062" t="s">
        <v>1816</v>
      </c>
      <c r="E93" s="1063"/>
    </row>
    <row r="94" spans="1:5" x14ac:dyDescent="0.25">
      <c r="A94" s="1062"/>
      <c r="B94" s="1062"/>
      <c r="C94" s="1063" t="s">
        <v>107</v>
      </c>
      <c r="D94" s="1062" t="s">
        <v>1813</v>
      </c>
      <c r="E94" s="1063" t="s">
        <v>1730</v>
      </c>
    </row>
    <row r="95" spans="1:5" x14ac:dyDescent="0.25">
      <c r="A95" s="1062"/>
      <c r="B95" s="1062"/>
      <c r="C95" s="1063"/>
      <c r="D95" s="1062" t="s">
        <v>1815</v>
      </c>
      <c r="E95" s="1063"/>
    </row>
    <row r="96" spans="1:5" x14ac:dyDescent="0.25">
      <c r="A96" s="1062"/>
      <c r="B96" s="1062"/>
      <c r="C96" s="1063"/>
      <c r="D96" s="1062" t="s">
        <v>1816</v>
      </c>
      <c r="E96" s="1063"/>
    </row>
    <row r="97" spans="1:5" x14ac:dyDescent="0.25">
      <c r="A97" s="1152" t="s">
        <v>1709</v>
      </c>
      <c r="B97" s="1152"/>
      <c r="C97" s="1152"/>
      <c r="D97" s="1152"/>
      <c r="E97" s="1152"/>
    </row>
    <row r="98" spans="1:5" x14ac:dyDescent="0.25">
      <c r="A98" s="1152" t="s">
        <v>1710</v>
      </c>
      <c r="B98" s="1152"/>
      <c r="C98" s="1152"/>
      <c r="D98" s="1152"/>
      <c r="E98" s="1152"/>
    </row>
    <row r="99" spans="1:5" x14ac:dyDescent="0.25">
      <c r="A99" s="1059" t="s">
        <v>1711</v>
      </c>
      <c r="B99" s="1059" t="s">
        <v>1712</v>
      </c>
      <c r="C99" s="1151" t="s">
        <v>1713</v>
      </c>
      <c r="D99" s="1151"/>
      <c r="E99" s="1059" t="s">
        <v>1714</v>
      </c>
    </row>
    <row r="100" spans="1:5" x14ac:dyDescent="0.25">
      <c r="A100" s="1062"/>
      <c r="B100" s="1062"/>
      <c r="C100" s="1063" t="s">
        <v>109</v>
      </c>
      <c r="D100" s="1062" t="s">
        <v>1813</v>
      </c>
      <c r="E100" s="1063" t="s">
        <v>1172</v>
      </c>
    </row>
    <row r="101" spans="1:5" x14ac:dyDescent="0.25">
      <c r="A101" s="1062"/>
      <c r="B101" s="1062"/>
      <c r="C101" s="1063"/>
      <c r="D101" s="1062" t="s">
        <v>1815</v>
      </c>
      <c r="E101" s="1063"/>
    </row>
    <row r="102" spans="1:5" x14ac:dyDescent="0.25">
      <c r="A102" s="1062"/>
      <c r="B102" s="1062"/>
      <c r="C102" s="1063"/>
      <c r="D102" s="1062" t="s">
        <v>1816</v>
      </c>
      <c r="E102" s="1063"/>
    </row>
    <row r="103" spans="1:5" x14ac:dyDescent="0.25">
      <c r="A103" s="1062"/>
      <c r="B103" s="1062"/>
      <c r="C103" s="1063" t="s">
        <v>111</v>
      </c>
      <c r="D103" s="1062" t="s">
        <v>1825</v>
      </c>
      <c r="E103" s="1063" t="s">
        <v>1826</v>
      </c>
    </row>
    <row r="104" spans="1:5" x14ac:dyDescent="0.25">
      <c r="A104" s="1062"/>
      <c r="B104" s="1062"/>
      <c r="C104" s="1063"/>
      <c r="D104" s="1062" t="s">
        <v>1827</v>
      </c>
      <c r="E104" s="1063"/>
    </row>
    <row r="105" spans="1:5" x14ac:dyDescent="0.25">
      <c r="A105" s="1062"/>
      <c r="B105" s="1062"/>
      <c r="C105" s="1063"/>
      <c r="D105" s="1062" t="s">
        <v>1828</v>
      </c>
      <c r="E105" s="1063"/>
    </row>
    <row r="106" spans="1:5" x14ac:dyDescent="0.25">
      <c r="A106" s="1062"/>
      <c r="B106" s="1062"/>
      <c r="C106" s="1063" t="s">
        <v>113</v>
      </c>
      <c r="D106" s="1062" t="s">
        <v>1813</v>
      </c>
      <c r="E106" s="1063" t="s">
        <v>1829</v>
      </c>
    </row>
    <row r="107" spans="1:5" x14ac:dyDescent="0.25">
      <c r="A107" s="1062"/>
      <c r="B107" s="1062"/>
      <c r="C107" s="1063"/>
      <c r="D107" s="1062" t="s">
        <v>1815</v>
      </c>
      <c r="E107" s="1063"/>
    </row>
    <row r="108" spans="1:5" x14ac:dyDescent="0.25">
      <c r="A108" s="1062"/>
      <c r="B108" s="1062"/>
      <c r="C108" s="1063"/>
      <c r="D108" s="1062" t="s">
        <v>1816</v>
      </c>
      <c r="E108" s="1063"/>
    </row>
    <row r="109" spans="1:5" x14ac:dyDescent="0.25">
      <c r="A109" s="1062"/>
      <c r="B109" s="1062"/>
      <c r="C109" s="1063" t="s">
        <v>115</v>
      </c>
      <c r="D109" s="1062" t="s">
        <v>1813</v>
      </c>
      <c r="E109" s="1063" t="s">
        <v>1172</v>
      </c>
    </row>
    <row r="110" spans="1:5" x14ac:dyDescent="0.25">
      <c r="A110" s="1062"/>
      <c r="B110" s="1062"/>
      <c r="C110" s="1063"/>
      <c r="D110" s="1062" t="s">
        <v>1815</v>
      </c>
      <c r="E110" s="1063"/>
    </row>
    <row r="111" spans="1:5" x14ac:dyDescent="0.25">
      <c r="A111" s="1062"/>
      <c r="B111" s="1062"/>
      <c r="C111" s="1063"/>
      <c r="D111" s="1062" t="s">
        <v>1816</v>
      </c>
      <c r="E111" s="1063"/>
    </row>
    <row r="112" spans="1:5" x14ac:dyDescent="0.25">
      <c r="A112" s="1062"/>
      <c r="B112" s="1062"/>
      <c r="C112" s="1063" t="s">
        <v>117</v>
      </c>
      <c r="D112" s="1062" t="s">
        <v>1813</v>
      </c>
      <c r="E112" s="1063" t="s">
        <v>1830</v>
      </c>
    </row>
    <row r="113" spans="1:5" x14ac:dyDescent="0.25">
      <c r="A113" s="1062"/>
      <c r="B113" s="1062"/>
      <c r="C113" s="1063"/>
      <c r="D113" s="1062" t="s">
        <v>1815</v>
      </c>
      <c r="E113" s="1063" t="s">
        <v>1829</v>
      </c>
    </row>
    <row r="114" spans="1:5" x14ac:dyDescent="0.25">
      <c r="A114" s="1062"/>
      <c r="B114" s="1062"/>
      <c r="C114" s="1063"/>
      <c r="D114" s="1062" t="s">
        <v>1816</v>
      </c>
      <c r="E114" s="1063"/>
    </row>
    <row r="115" spans="1:5" x14ac:dyDescent="0.25">
      <c r="A115" s="1062"/>
      <c r="B115" s="1062" t="s">
        <v>1831</v>
      </c>
      <c r="C115" s="1063" t="s">
        <v>119</v>
      </c>
      <c r="D115" s="1062" t="s">
        <v>877</v>
      </c>
      <c r="E115" s="1063" t="s">
        <v>1736</v>
      </c>
    </row>
    <row r="116" spans="1:5" x14ac:dyDescent="0.25">
      <c r="A116" s="1062"/>
      <c r="B116" s="1062" t="s">
        <v>1832</v>
      </c>
      <c r="C116" s="1063" t="s">
        <v>121</v>
      </c>
      <c r="D116" s="1062" t="s">
        <v>877</v>
      </c>
      <c r="E116" s="1063" t="s">
        <v>1833</v>
      </c>
    </row>
    <row r="117" spans="1:5" x14ac:dyDescent="0.25">
      <c r="A117" s="1062"/>
      <c r="B117" s="1062" t="s">
        <v>1834</v>
      </c>
      <c r="C117" s="1063"/>
      <c r="D117" s="1062" t="s">
        <v>1835</v>
      </c>
      <c r="E117" s="1063"/>
    </row>
    <row r="118" spans="1:5" x14ac:dyDescent="0.25">
      <c r="A118" s="1062"/>
      <c r="B118" s="1062" t="s">
        <v>1836</v>
      </c>
      <c r="C118" s="1063" t="s">
        <v>123</v>
      </c>
      <c r="D118" s="1062" t="s">
        <v>1837</v>
      </c>
      <c r="E118" s="1066" t="s">
        <v>1838</v>
      </c>
    </row>
    <row r="119" spans="1:5" x14ac:dyDescent="0.25">
      <c r="A119" s="1062"/>
      <c r="B119" s="1062" t="s">
        <v>1839</v>
      </c>
      <c r="C119" s="1063"/>
      <c r="D119" s="1062" t="s">
        <v>1840</v>
      </c>
      <c r="E119" s="1063"/>
    </row>
    <row r="120" spans="1:5" x14ac:dyDescent="0.25">
      <c r="A120" s="1062"/>
      <c r="B120" s="1062" t="s">
        <v>1841</v>
      </c>
      <c r="C120" s="1063" t="s">
        <v>125</v>
      </c>
      <c r="D120" s="1062" t="s">
        <v>405</v>
      </c>
      <c r="E120" s="1063" t="s">
        <v>1794</v>
      </c>
    </row>
    <row r="121" spans="1:5" x14ac:dyDescent="0.25">
      <c r="A121" s="1062"/>
      <c r="B121" s="1062"/>
      <c r="C121" s="1063" t="s">
        <v>127</v>
      </c>
      <c r="D121" s="1062" t="s">
        <v>1842</v>
      </c>
      <c r="E121" s="1063" t="s">
        <v>1843</v>
      </c>
    </row>
    <row r="122" spans="1:5" x14ac:dyDescent="0.25">
      <c r="A122" s="1062"/>
      <c r="B122" s="1062"/>
      <c r="C122" s="1063" t="s">
        <v>131</v>
      </c>
      <c r="D122" s="1062" t="s">
        <v>411</v>
      </c>
      <c r="E122" s="1063" t="s">
        <v>1731</v>
      </c>
    </row>
    <row r="123" spans="1:5" x14ac:dyDescent="0.25">
      <c r="A123" s="1062"/>
      <c r="B123" s="1062" t="s">
        <v>1844</v>
      </c>
      <c r="C123" s="1063" t="s">
        <v>135</v>
      </c>
      <c r="D123" s="1062" t="s">
        <v>1845</v>
      </c>
      <c r="E123" s="1063" t="s">
        <v>1829</v>
      </c>
    </row>
    <row r="124" spans="1:5" x14ac:dyDescent="0.25">
      <c r="A124" s="1062"/>
      <c r="B124" s="1062" t="s">
        <v>1846</v>
      </c>
      <c r="C124" s="1063"/>
      <c r="D124" s="1062" t="s">
        <v>1847</v>
      </c>
      <c r="E124" s="1063"/>
    </row>
    <row r="125" spans="1:5" x14ac:dyDescent="0.25">
      <c r="A125" s="1062"/>
      <c r="B125" s="1062"/>
      <c r="C125" s="1063"/>
      <c r="D125" s="1062" t="s">
        <v>1848</v>
      </c>
      <c r="E125" s="1063"/>
    </row>
    <row r="126" spans="1:5" x14ac:dyDescent="0.25">
      <c r="A126" s="1062"/>
      <c r="B126" s="1062" t="s">
        <v>1767</v>
      </c>
      <c r="C126" s="1063" t="s">
        <v>1849</v>
      </c>
      <c r="D126" s="1062" t="s">
        <v>1850</v>
      </c>
      <c r="E126" s="1063" t="s">
        <v>1736</v>
      </c>
    </row>
    <row r="127" spans="1:5" x14ac:dyDescent="0.25">
      <c r="A127" s="1062"/>
      <c r="B127" s="1062" t="s">
        <v>1771</v>
      </c>
      <c r="C127" s="1063"/>
      <c r="D127" s="1062" t="s">
        <v>1851</v>
      </c>
      <c r="E127" s="1063"/>
    </row>
    <row r="128" spans="1:5" x14ac:dyDescent="0.25">
      <c r="A128" s="1062"/>
      <c r="B128" s="1062"/>
      <c r="C128" s="1063" t="s">
        <v>1852</v>
      </c>
      <c r="D128" s="1062" t="s">
        <v>1853</v>
      </c>
      <c r="E128" s="1063" t="s">
        <v>1736</v>
      </c>
    </row>
    <row r="129" spans="1:5" x14ac:dyDescent="0.25">
      <c r="A129" s="1062"/>
      <c r="B129" s="1062"/>
      <c r="C129" s="1063"/>
      <c r="D129" s="1062" t="s">
        <v>1854</v>
      </c>
      <c r="E129" s="1063"/>
    </row>
    <row r="130" spans="1:5" x14ac:dyDescent="0.25">
      <c r="A130" s="1062"/>
      <c r="B130" s="1062"/>
      <c r="C130" s="1063" t="s">
        <v>1855</v>
      </c>
      <c r="D130" s="1062" t="s">
        <v>1856</v>
      </c>
      <c r="E130" s="1063" t="s">
        <v>1838</v>
      </c>
    </row>
    <row r="131" spans="1:5" x14ac:dyDescent="0.25">
      <c r="A131" s="1062"/>
      <c r="B131" s="1062"/>
      <c r="C131" s="1063"/>
      <c r="D131" s="1062" t="s">
        <v>1857</v>
      </c>
      <c r="E131" s="1063"/>
    </row>
    <row r="132" spans="1:5" x14ac:dyDescent="0.25">
      <c r="A132" s="1062"/>
      <c r="B132" s="1062"/>
      <c r="C132" s="1063"/>
      <c r="D132" s="1062" t="s">
        <v>1858</v>
      </c>
      <c r="E132" s="1063"/>
    </row>
    <row r="133" spans="1:5" x14ac:dyDescent="0.25">
      <c r="A133" s="1062"/>
      <c r="B133" s="1062"/>
      <c r="C133" s="1063"/>
      <c r="D133" s="1062" t="s">
        <v>1859</v>
      </c>
      <c r="E133" s="1063"/>
    </row>
    <row r="134" spans="1:5" x14ac:dyDescent="0.25">
      <c r="A134" s="1062"/>
      <c r="B134" s="1062"/>
      <c r="C134" s="1063"/>
      <c r="D134" s="1062" t="s">
        <v>1860</v>
      </c>
      <c r="E134" s="1063"/>
    </row>
    <row r="135" spans="1:5" x14ac:dyDescent="0.25">
      <c r="A135" s="1062"/>
      <c r="B135" s="1062"/>
      <c r="C135" s="1063" t="s">
        <v>1797</v>
      </c>
      <c r="D135" s="1062" t="s">
        <v>1861</v>
      </c>
      <c r="E135" s="1063" t="s">
        <v>1838</v>
      </c>
    </row>
    <row r="136" spans="1:5" x14ac:dyDescent="0.25">
      <c r="A136" s="1062"/>
      <c r="B136" s="1062"/>
      <c r="C136" s="1063"/>
      <c r="D136" s="1062" t="s">
        <v>1862</v>
      </c>
      <c r="E136" s="1063"/>
    </row>
    <row r="137" spans="1:5" x14ac:dyDescent="0.25">
      <c r="A137" s="1064"/>
      <c r="B137" s="1064"/>
      <c r="C137" s="1065"/>
      <c r="D137" s="1064"/>
      <c r="E137" s="1065"/>
    </row>
    <row r="138" spans="1:5" x14ac:dyDescent="0.25">
      <c r="A138" s="1060" t="s">
        <v>1863</v>
      </c>
      <c r="B138" s="1060" t="s">
        <v>1864</v>
      </c>
      <c r="C138" s="1061" t="s">
        <v>129</v>
      </c>
      <c r="D138" s="1060" t="s">
        <v>994</v>
      </c>
      <c r="E138" s="1061" t="s">
        <v>1752</v>
      </c>
    </row>
    <row r="139" spans="1:5" x14ac:dyDescent="0.25">
      <c r="A139" s="1062" t="s">
        <v>1865</v>
      </c>
      <c r="B139" s="1062" t="s">
        <v>1866</v>
      </c>
      <c r="C139" s="1063" t="s">
        <v>131</v>
      </c>
      <c r="D139" s="1062" t="s">
        <v>1867</v>
      </c>
      <c r="E139" s="1063" t="s">
        <v>1731</v>
      </c>
    </row>
    <row r="140" spans="1:5" x14ac:dyDescent="0.25">
      <c r="A140" s="1062" t="s">
        <v>1868</v>
      </c>
      <c r="B140" s="1062"/>
      <c r="C140" s="1063"/>
      <c r="D140" s="1062" t="s">
        <v>1869</v>
      </c>
      <c r="E140" s="1063"/>
    </row>
    <row r="141" spans="1:5" x14ac:dyDescent="0.25">
      <c r="A141" s="1062"/>
      <c r="B141" s="1062" t="s">
        <v>1870</v>
      </c>
      <c r="C141" s="1063" t="s">
        <v>135</v>
      </c>
      <c r="D141" s="1062" t="s">
        <v>1871</v>
      </c>
      <c r="E141" s="1063" t="s">
        <v>1843</v>
      </c>
    </row>
    <row r="142" spans="1:5" x14ac:dyDescent="0.25">
      <c r="A142" s="1062"/>
      <c r="B142" s="1062" t="s">
        <v>1872</v>
      </c>
      <c r="C142" s="1063" t="s">
        <v>145</v>
      </c>
      <c r="D142" s="1062" t="s">
        <v>1873</v>
      </c>
      <c r="E142" s="1063" t="s">
        <v>1817</v>
      </c>
    </row>
    <row r="143" spans="1:5" x14ac:dyDescent="0.25">
      <c r="A143" s="1062"/>
      <c r="B143" s="1062" t="s">
        <v>1874</v>
      </c>
      <c r="C143" s="1063"/>
      <c r="D143" s="1062" t="s">
        <v>1875</v>
      </c>
      <c r="E143" s="1063"/>
    </row>
    <row r="144" spans="1:5" x14ac:dyDescent="0.25">
      <c r="A144" s="1062"/>
      <c r="B144" s="1062" t="s">
        <v>1876</v>
      </c>
      <c r="C144" s="1063"/>
      <c r="D144" s="1062"/>
      <c r="E144" s="1063"/>
    </row>
    <row r="145" spans="1:5" x14ac:dyDescent="0.25">
      <c r="A145" s="1152" t="s">
        <v>1709</v>
      </c>
      <c r="B145" s="1152"/>
      <c r="C145" s="1152"/>
      <c r="D145" s="1152"/>
      <c r="E145" s="1152"/>
    </row>
    <row r="146" spans="1:5" x14ac:dyDescent="0.25">
      <c r="A146" s="1152" t="s">
        <v>1710</v>
      </c>
      <c r="B146" s="1152"/>
      <c r="C146" s="1152"/>
      <c r="D146" s="1152"/>
      <c r="E146" s="1152"/>
    </row>
    <row r="147" spans="1:5" x14ac:dyDescent="0.25">
      <c r="A147" s="1059" t="s">
        <v>1711</v>
      </c>
      <c r="B147" s="1059" t="s">
        <v>1712</v>
      </c>
      <c r="C147" s="1151" t="s">
        <v>1713</v>
      </c>
      <c r="D147" s="1151"/>
      <c r="E147" s="1059" t="s">
        <v>1714</v>
      </c>
    </row>
    <row r="148" spans="1:5" x14ac:dyDescent="0.25">
      <c r="A148" s="1062"/>
      <c r="B148" s="1062"/>
      <c r="C148" s="1063" t="s">
        <v>1797</v>
      </c>
      <c r="D148" s="1062" t="s">
        <v>1877</v>
      </c>
      <c r="E148" s="1063" t="s">
        <v>1725</v>
      </c>
    </row>
    <row r="149" spans="1:5" x14ac:dyDescent="0.25">
      <c r="A149" s="1062"/>
      <c r="B149" s="1062" t="s">
        <v>1767</v>
      </c>
      <c r="C149" s="1063"/>
      <c r="D149" s="1062" t="s">
        <v>1878</v>
      </c>
      <c r="E149" s="1063"/>
    </row>
    <row r="150" spans="1:5" x14ac:dyDescent="0.25">
      <c r="A150" s="1062"/>
      <c r="B150" s="1062" t="s">
        <v>1771</v>
      </c>
      <c r="C150" s="1063" t="s">
        <v>1879</v>
      </c>
      <c r="D150" s="1062" t="s">
        <v>1880</v>
      </c>
      <c r="E150" s="1063" t="s">
        <v>1752</v>
      </c>
    </row>
    <row r="151" spans="1:5" x14ac:dyDescent="0.25">
      <c r="A151" s="1062"/>
      <c r="B151" s="1062"/>
      <c r="C151" s="1063" t="s">
        <v>1881</v>
      </c>
      <c r="D151" s="1062" t="s">
        <v>1882</v>
      </c>
      <c r="E151" s="1063" t="s">
        <v>1752</v>
      </c>
    </row>
    <row r="152" spans="1:5" x14ac:dyDescent="0.25">
      <c r="A152" s="1064"/>
      <c r="B152" s="1064"/>
      <c r="C152" s="1065"/>
      <c r="D152" s="1064" t="s">
        <v>1883</v>
      </c>
      <c r="E152" s="1065"/>
    </row>
    <row r="153" spans="1:5" x14ac:dyDescent="0.25">
      <c r="A153" s="1060" t="s">
        <v>1884</v>
      </c>
      <c r="B153" s="1060" t="s">
        <v>1870</v>
      </c>
      <c r="C153" s="1061" t="s">
        <v>133</v>
      </c>
      <c r="D153" s="1060" t="s">
        <v>1885</v>
      </c>
      <c r="E153" s="1061" t="s">
        <v>1752</v>
      </c>
    </row>
    <row r="154" spans="1:5" x14ac:dyDescent="0.25">
      <c r="A154" s="1062" t="s">
        <v>1886</v>
      </c>
      <c r="B154" s="1062" t="s">
        <v>1872</v>
      </c>
      <c r="C154" s="1063"/>
      <c r="D154" s="1062" t="s">
        <v>1887</v>
      </c>
      <c r="E154" s="1063"/>
    </row>
    <row r="155" spans="1:5" x14ac:dyDescent="0.25">
      <c r="A155" s="1062" t="s">
        <v>1888</v>
      </c>
      <c r="B155" s="1062"/>
      <c r="C155" s="1063"/>
      <c r="D155" s="1062" t="s">
        <v>1889</v>
      </c>
      <c r="E155" s="1063"/>
    </row>
    <row r="156" spans="1:5" x14ac:dyDescent="0.25">
      <c r="A156" s="1062"/>
      <c r="B156" s="1062"/>
      <c r="C156" s="1063"/>
      <c r="D156" s="1062" t="s">
        <v>1890</v>
      </c>
      <c r="E156" s="1063"/>
    </row>
    <row r="157" spans="1:5" x14ac:dyDescent="0.25">
      <c r="A157" s="1062"/>
      <c r="B157" s="1062" t="s">
        <v>1891</v>
      </c>
      <c r="C157" s="1063" t="s">
        <v>137</v>
      </c>
      <c r="D157" s="1062" t="s">
        <v>1892</v>
      </c>
      <c r="E157" s="1063" t="s">
        <v>1752</v>
      </c>
    </row>
    <row r="158" spans="1:5" x14ac:dyDescent="0.25">
      <c r="A158" s="1062"/>
      <c r="B158" s="1062" t="s">
        <v>1893</v>
      </c>
      <c r="C158" s="1063"/>
      <c r="D158" s="1062" t="s">
        <v>1894</v>
      </c>
      <c r="E158" s="1063"/>
    </row>
    <row r="159" spans="1:5" x14ac:dyDescent="0.25">
      <c r="A159" s="1062"/>
      <c r="B159" s="1062"/>
      <c r="C159" s="1063" t="s">
        <v>139</v>
      </c>
      <c r="D159" s="1062" t="s">
        <v>426</v>
      </c>
      <c r="E159" s="1063" t="s">
        <v>1895</v>
      </c>
    </row>
    <row r="160" spans="1:5" x14ac:dyDescent="0.25">
      <c r="A160" s="1062"/>
      <c r="B160" s="1062" t="s">
        <v>1896</v>
      </c>
      <c r="C160" s="1063" t="s">
        <v>141</v>
      </c>
      <c r="D160" s="1062" t="s">
        <v>1897</v>
      </c>
      <c r="E160" s="1063" t="s">
        <v>1898</v>
      </c>
    </row>
    <row r="161" spans="1:5" x14ac:dyDescent="0.25">
      <c r="A161" s="1062"/>
      <c r="B161" s="1062" t="s">
        <v>1899</v>
      </c>
      <c r="C161" s="1063"/>
      <c r="D161" s="1062" t="s">
        <v>1900</v>
      </c>
      <c r="E161" s="1063"/>
    </row>
    <row r="162" spans="1:5" x14ac:dyDescent="0.25">
      <c r="A162" s="1062"/>
      <c r="B162" s="1062"/>
      <c r="C162" s="1063" t="s">
        <v>143</v>
      </c>
      <c r="D162" s="1062" t="s">
        <v>1901</v>
      </c>
      <c r="E162" s="1063" t="s">
        <v>1752</v>
      </c>
    </row>
    <row r="163" spans="1:5" x14ac:dyDescent="0.25">
      <c r="A163" s="1062"/>
      <c r="B163" s="1062"/>
      <c r="C163" s="1063"/>
      <c r="D163" s="1062" t="s">
        <v>1902</v>
      </c>
      <c r="E163" s="1063"/>
    </row>
    <row r="164" spans="1:5" x14ac:dyDescent="0.25">
      <c r="A164" s="1062"/>
      <c r="B164" s="1062" t="s">
        <v>1903</v>
      </c>
      <c r="C164" s="1063" t="s">
        <v>145</v>
      </c>
      <c r="D164" s="1062" t="s">
        <v>1904</v>
      </c>
      <c r="E164" s="1063" t="s">
        <v>1829</v>
      </c>
    </row>
    <row r="165" spans="1:5" x14ac:dyDescent="0.25">
      <c r="A165" s="1062"/>
      <c r="B165" s="1062" t="s">
        <v>1905</v>
      </c>
      <c r="C165" s="1063"/>
      <c r="D165" s="1062" t="s">
        <v>1906</v>
      </c>
      <c r="E165" s="1063"/>
    </row>
    <row r="166" spans="1:5" x14ac:dyDescent="0.25">
      <c r="A166" s="1062"/>
      <c r="B166" s="1062" t="s">
        <v>1907</v>
      </c>
      <c r="C166" s="1063" t="s">
        <v>147</v>
      </c>
      <c r="D166" s="1062" t="s">
        <v>1908</v>
      </c>
      <c r="E166" s="1063" t="s">
        <v>1752</v>
      </c>
    </row>
    <row r="167" spans="1:5" x14ac:dyDescent="0.25">
      <c r="A167" s="1062"/>
      <c r="B167" s="1062" t="s">
        <v>1909</v>
      </c>
      <c r="C167" s="1063"/>
      <c r="D167" s="1062" t="s">
        <v>1910</v>
      </c>
      <c r="E167" s="1063"/>
    </row>
    <row r="168" spans="1:5" x14ac:dyDescent="0.25">
      <c r="A168" s="1062"/>
      <c r="B168" s="1062" t="s">
        <v>1767</v>
      </c>
      <c r="C168" s="1063" t="s">
        <v>1792</v>
      </c>
      <c r="D168" s="1062" t="s">
        <v>1793</v>
      </c>
      <c r="E168" s="1063" t="s">
        <v>1794</v>
      </c>
    </row>
    <row r="169" spans="1:5" x14ac:dyDescent="0.25">
      <c r="A169" s="1062"/>
      <c r="B169" s="1062" t="s">
        <v>1771</v>
      </c>
      <c r="C169" s="1063"/>
      <c r="D169" s="1062" t="s">
        <v>1795</v>
      </c>
      <c r="E169" s="1063"/>
    </row>
    <row r="170" spans="1:5" x14ac:dyDescent="0.25">
      <c r="A170" s="1062"/>
      <c r="B170" s="1062"/>
      <c r="C170" s="1063"/>
      <c r="D170" s="1062" t="s">
        <v>1796</v>
      </c>
      <c r="E170" s="1063"/>
    </row>
    <row r="171" spans="1:5" x14ac:dyDescent="0.25">
      <c r="A171" s="1062"/>
      <c r="B171" s="1062"/>
      <c r="C171" s="1063" t="s">
        <v>1911</v>
      </c>
      <c r="D171" s="1062" t="s">
        <v>1912</v>
      </c>
      <c r="E171" s="1063" t="s">
        <v>1838</v>
      </c>
    </row>
    <row r="172" spans="1:5" x14ac:dyDescent="0.25">
      <c r="A172" s="1062"/>
      <c r="B172" s="1062"/>
      <c r="C172" s="1063"/>
      <c r="D172" s="1062" t="s">
        <v>1913</v>
      </c>
      <c r="E172" s="1063"/>
    </row>
    <row r="173" spans="1:5" x14ac:dyDescent="0.25">
      <c r="A173" s="1062"/>
      <c r="B173" s="1062"/>
      <c r="C173" s="1063" t="s">
        <v>1914</v>
      </c>
      <c r="D173" s="1062" t="s">
        <v>1915</v>
      </c>
      <c r="E173" s="1063" t="s">
        <v>1752</v>
      </c>
    </row>
    <row r="174" spans="1:5" x14ac:dyDescent="0.25">
      <c r="A174" s="1062"/>
      <c r="B174" s="1062"/>
      <c r="C174" s="1063"/>
      <c r="D174" s="1062" t="s">
        <v>1916</v>
      </c>
      <c r="E174" s="1063"/>
    </row>
    <row r="175" spans="1:5" x14ac:dyDescent="0.25">
      <c r="A175" s="1064"/>
      <c r="B175" s="1064"/>
      <c r="C175" s="1065"/>
      <c r="D175" s="1064"/>
      <c r="E175" s="1065"/>
    </row>
  </sheetData>
  <mergeCells count="12">
    <mergeCell ref="C147:D147"/>
    <mergeCell ref="A1:E1"/>
    <mergeCell ref="A2:E2"/>
    <mergeCell ref="C3:D3"/>
    <mergeCell ref="A49:E49"/>
    <mergeCell ref="A50:E50"/>
    <mergeCell ref="C51:D51"/>
    <mergeCell ref="A97:E97"/>
    <mergeCell ref="A98:E98"/>
    <mergeCell ref="C99:D99"/>
    <mergeCell ref="A145:E145"/>
    <mergeCell ref="A146:E14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Layout" zoomScaleNormal="100" workbookViewId="0">
      <selection activeCell="B10" sqref="B10"/>
    </sheetView>
  </sheetViews>
  <sheetFormatPr defaultRowHeight="12.75" x14ac:dyDescent="0.2"/>
  <cols>
    <col min="1" max="1" width="5.5703125" customWidth="1"/>
    <col min="2" max="2" width="54.140625" customWidth="1"/>
    <col min="3" max="3" width="18.140625" customWidth="1"/>
    <col min="4" max="4" width="17" customWidth="1"/>
    <col min="5" max="5" width="17.42578125" customWidth="1"/>
    <col min="6" max="6" width="16" customWidth="1"/>
    <col min="7" max="7" width="19.28515625" customWidth="1"/>
    <col min="8" max="8" width="18.42578125" customWidth="1"/>
  </cols>
  <sheetData>
    <row r="1" spans="1:8" ht="28.5" x14ac:dyDescent="0.45">
      <c r="A1" s="1149" t="s">
        <v>1582</v>
      </c>
      <c r="B1" s="1149"/>
      <c r="C1" s="1149"/>
      <c r="D1" s="1149"/>
      <c r="E1" s="1149"/>
      <c r="F1" s="1149"/>
      <c r="G1" s="1149"/>
    </row>
    <row r="2" spans="1:8" ht="28.5" x14ac:dyDescent="0.45">
      <c r="A2" s="1149" t="s">
        <v>20</v>
      </c>
      <c r="B2" s="1149"/>
      <c r="C2" s="1149"/>
      <c r="D2" s="1149"/>
      <c r="E2" s="1149"/>
      <c r="F2" s="1149"/>
      <c r="G2" s="1149"/>
    </row>
    <row r="3" spans="1:8" ht="23.25" x14ac:dyDescent="0.35">
      <c r="A3" s="212"/>
      <c r="B3" s="212"/>
      <c r="C3" s="212"/>
      <c r="D3" s="212"/>
      <c r="E3" s="212"/>
      <c r="F3" s="212"/>
      <c r="G3" s="212"/>
    </row>
    <row r="4" spans="1:8" ht="23.25" x14ac:dyDescent="0.35">
      <c r="A4" s="1025"/>
      <c r="B4" s="1100" t="s">
        <v>21</v>
      </c>
      <c r="C4" s="1027" t="s">
        <v>14</v>
      </c>
      <c r="D4" s="1146" t="s">
        <v>11</v>
      </c>
      <c r="E4" s="1147"/>
      <c r="F4" s="1147"/>
      <c r="G4" s="1148"/>
    </row>
    <row r="5" spans="1:8" ht="46.5" x14ac:dyDescent="0.35">
      <c r="A5" s="1026"/>
      <c r="B5" s="1102"/>
      <c r="C5" s="1028" t="s">
        <v>7</v>
      </c>
      <c r="D5" s="1030" t="s">
        <v>6</v>
      </c>
      <c r="E5" s="1030" t="s">
        <v>38</v>
      </c>
      <c r="F5" s="1029" t="s">
        <v>8</v>
      </c>
      <c r="G5" s="1030" t="s">
        <v>9</v>
      </c>
    </row>
    <row r="6" spans="1:8" ht="23.25" x14ac:dyDescent="0.35">
      <c r="A6" s="1031">
        <v>1</v>
      </c>
      <c r="B6" s="1031" t="s">
        <v>22</v>
      </c>
      <c r="C6" s="1036">
        <v>59445968.25</v>
      </c>
      <c r="D6" s="1036">
        <v>21032318.25</v>
      </c>
      <c r="E6" s="1036">
        <v>36913650</v>
      </c>
      <c r="F6" s="1036">
        <v>0</v>
      </c>
      <c r="G6" s="1036">
        <v>1500000</v>
      </c>
      <c r="H6" s="958">
        <f>SUM(D6:G6)</f>
        <v>59445968.25</v>
      </c>
    </row>
    <row r="7" spans="1:8" ht="23.25" x14ac:dyDescent="0.35">
      <c r="A7" s="1031">
        <v>2</v>
      </c>
      <c r="B7" s="1031" t="s">
        <v>49</v>
      </c>
      <c r="C7" s="1036">
        <v>250200</v>
      </c>
      <c r="D7" s="1036">
        <v>235200</v>
      </c>
      <c r="E7" s="1036">
        <v>15000</v>
      </c>
      <c r="F7" s="1036">
        <v>0</v>
      </c>
      <c r="G7" s="1036">
        <v>0</v>
      </c>
    </row>
    <row r="8" spans="1:8" ht="23.25" x14ac:dyDescent="0.35">
      <c r="A8" s="1032">
        <v>3</v>
      </c>
      <c r="B8" s="1032" t="s">
        <v>23</v>
      </c>
      <c r="C8" s="1037"/>
      <c r="D8" s="1037"/>
      <c r="E8" s="1037"/>
      <c r="F8" s="1037"/>
      <c r="G8" s="1037"/>
    </row>
    <row r="9" spans="1:8" ht="23.25" x14ac:dyDescent="0.35">
      <c r="A9" s="751"/>
      <c r="B9" s="751" t="s">
        <v>24</v>
      </c>
      <c r="C9" s="1038">
        <v>1177100</v>
      </c>
      <c r="D9" s="1038">
        <v>517900</v>
      </c>
      <c r="E9" s="1038">
        <v>274200</v>
      </c>
      <c r="F9" s="1038">
        <v>385000</v>
      </c>
      <c r="G9" s="1038">
        <v>0</v>
      </c>
    </row>
    <row r="10" spans="1:8" ht="23.25" x14ac:dyDescent="0.35">
      <c r="A10" s="751"/>
      <c r="B10" s="751" t="s">
        <v>25</v>
      </c>
      <c r="C10" s="1038">
        <v>127500</v>
      </c>
      <c r="D10" s="1038">
        <v>0</v>
      </c>
      <c r="E10" s="1038">
        <v>127500</v>
      </c>
      <c r="F10" s="1038">
        <v>0</v>
      </c>
      <c r="G10" s="1038">
        <v>0</v>
      </c>
    </row>
    <row r="11" spans="1:8" ht="23.25" x14ac:dyDescent="0.35">
      <c r="A11" s="751"/>
      <c r="B11" s="751" t="s">
        <v>50</v>
      </c>
      <c r="C11" s="1038">
        <v>18400</v>
      </c>
      <c r="D11" s="1038">
        <v>0</v>
      </c>
      <c r="E11" s="1038">
        <v>18400</v>
      </c>
      <c r="F11" s="1038">
        <v>0</v>
      </c>
      <c r="G11" s="1038">
        <v>0</v>
      </c>
    </row>
    <row r="12" spans="1:8" ht="23.25" x14ac:dyDescent="0.35">
      <c r="A12" s="751"/>
      <c r="B12" s="751" t="s">
        <v>51</v>
      </c>
      <c r="C12" s="1038">
        <v>26932350</v>
      </c>
      <c r="D12" s="1038">
        <v>1462600</v>
      </c>
      <c r="E12" s="1038">
        <v>25419750</v>
      </c>
      <c r="F12" s="1038">
        <v>0</v>
      </c>
      <c r="G12" s="1038">
        <v>50000</v>
      </c>
    </row>
    <row r="13" spans="1:8" ht="23.25" x14ac:dyDescent="0.35">
      <c r="A13" s="1033"/>
      <c r="B13" s="1033" t="s">
        <v>52</v>
      </c>
      <c r="C13" s="1039">
        <v>100000</v>
      </c>
      <c r="D13" s="1039">
        <v>0</v>
      </c>
      <c r="E13" s="1039">
        <v>0</v>
      </c>
      <c r="F13" s="1039">
        <v>0</v>
      </c>
      <c r="G13" s="1039">
        <v>100000</v>
      </c>
    </row>
    <row r="14" spans="1:8" ht="23.25" x14ac:dyDescent="0.35">
      <c r="A14" s="1031">
        <v>4</v>
      </c>
      <c r="B14" s="1031" t="s">
        <v>195</v>
      </c>
      <c r="C14" s="1036">
        <v>1500791.75</v>
      </c>
      <c r="D14" s="1036">
        <v>1500791.75</v>
      </c>
      <c r="E14" s="1036">
        <v>0</v>
      </c>
      <c r="F14" s="1036">
        <v>0</v>
      </c>
      <c r="G14" s="1036">
        <v>0</v>
      </c>
    </row>
    <row r="15" spans="1:8" ht="23.25" x14ac:dyDescent="0.35">
      <c r="A15" s="1034"/>
      <c r="B15" s="1035" t="s">
        <v>5</v>
      </c>
      <c r="C15" s="1036">
        <f>SUM(C6:C14)</f>
        <v>89552310</v>
      </c>
      <c r="D15" s="1036">
        <f>SUM(D6:D14)</f>
        <v>24748810</v>
      </c>
      <c r="E15" s="1036">
        <v>62768500</v>
      </c>
      <c r="F15" s="1036">
        <v>385000</v>
      </c>
      <c r="G15" s="1036">
        <v>1650000</v>
      </c>
    </row>
    <row r="16" spans="1:8" ht="23.25" x14ac:dyDescent="0.35">
      <c r="A16" s="212"/>
      <c r="B16" s="212"/>
      <c r="C16" s="212"/>
      <c r="D16" s="212"/>
      <c r="E16" s="212"/>
      <c r="F16" s="212"/>
      <c r="G16" s="212"/>
    </row>
    <row r="17" spans="1:7" ht="23.25" x14ac:dyDescent="0.35">
      <c r="A17" s="212" t="s">
        <v>1677</v>
      </c>
      <c r="B17" s="212"/>
      <c r="C17" s="212"/>
      <c r="D17" s="212"/>
      <c r="E17" s="212"/>
      <c r="F17" s="212"/>
      <c r="G17" s="212"/>
    </row>
    <row r="18" spans="1:7" ht="23.25" x14ac:dyDescent="0.35">
      <c r="A18" s="212"/>
      <c r="B18" s="212" t="s">
        <v>1673</v>
      </c>
      <c r="C18" s="1042">
        <v>42027700</v>
      </c>
      <c r="D18" s="212"/>
      <c r="E18" s="212"/>
      <c r="F18" s="212"/>
      <c r="G18" s="212"/>
    </row>
    <row r="19" spans="1:7" ht="23.25" x14ac:dyDescent="0.35">
      <c r="A19" s="212"/>
      <c r="B19" s="212" t="s">
        <v>1674</v>
      </c>
      <c r="C19" s="1042">
        <v>5515854.9000000004</v>
      </c>
      <c r="D19" s="212"/>
      <c r="E19" s="212"/>
      <c r="F19" s="212"/>
      <c r="G19" s="212"/>
    </row>
    <row r="20" spans="1:7" ht="23.25" x14ac:dyDescent="0.35">
      <c r="A20" s="212"/>
      <c r="B20" s="212" t="s">
        <v>1675</v>
      </c>
      <c r="C20" s="1042">
        <v>1544800</v>
      </c>
      <c r="D20" s="212"/>
      <c r="E20" s="212"/>
      <c r="F20" s="212"/>
      <c r="G20" s="212"/>
    </row>
    <row r="21" spans="1:7" ht="23.25" x14ac:dyDescent="0.35">
      <c r="A21" s="212"/>
      <c r="B21" s="212"/>
      <c r="C21" s="212"/>
      <c r="D21" s="212"/>
      <c r="E21" s="212"/>
      <c r="F21" s="212"/>
      <c r="G21" s="212"/>
    </row>
    <row r="22" spans="1:7" ht="23.25" x14ac:dyDescent="0.35">
      <c r="A22" s="212"/>
      <c r="B22" s="212"/>
      <c r="C22" s="212"/>
      <c r="D22" s="212"/>
      <c r="E22" s="212"/>
      <c r="F22" s="212"/>
      <c r="G22" s="212"/>
    </row>
    <row r="23" spans="1:7" ht="23.25" x14ac:dyDescent="0.35">
      <c r="A23" s="212"/>
      <c r="B23" s="212"/>
      <c r="C23" s="212"/>
      <c r="D23" s="212"/>
      <c r="E23" s="212"/>
      <c r="F23" s="212"/>
      <c r="G23" s="212"/>
    </row>
    <row r="24" spans="1:7" ht="23.25" x14ac:dyDescent="0.35">
      <c r="A24" s="212"/>
      <c r="B24" s="212"/>
      <c r="C24" s="212"/>
      <c r="D24" s="212"/>
      <c r="E24" s="212"/>
      <c r="F24" s="212"/>
      <c r="G24" s="212"/>
    </row>
    <row r="25" spans="1:7" ht="23.25" x14ac:dyDescent="0.35">
      <c r="A25" s="212"/>
      <c r="B25" s="212"/>
      <c r="C25" s="212"/>
      <c r="D25" s="212"/>
      <c r="E25" s="212"/>
      <c r="F25" s="212"/>
      <c r="G25" s="212"/>
    </row>
    <row r="26" spans="1:7" ht="23.25" x14ac:dyDescent="0.35">
      <c r="A26" s="212"/>
      <c r="B26" s="212"/>
      <c r="C26" s="212"/>
      <c r="D26" s="212"/>
      <c r="E26" s="212"/>
      <c r="F26" s="212"/>
      <c r="G26" s="212"/>
    </row>
    <row r="27" spans="1:7" ht="23.25" x14ac:dyDescent="0.35">
      <c r="A27" s="212"/>
      <c r="B27" s="212"/>
      <c r="C27" s="212"/>
      <c r="D27" s="212"/>
      <c r="E27" s="212"/>
      <c r="F27" s="212"/>
      <c r="G27" s="212"/>
    </row>
    <row r="28" spans="1:7" ht="23.25" x14ac:dyDescent="0.35">
      <c r="A28" s="212"/>
      <c r="B28" s="212"/>
      <c r="C28" s="212"/>
      <c r="D28" s="212"/>
      <c r="E28" s="212"/>
      <c r="F28" s="212"/>
      <c r="G28" s="212"/>
    </row>
    <row r="29" spans="1:7" ht="23.25" x14ac:dyDescent="0.35">
      <c r="A29" s="212"/>
      <c r="B29" s="212"/>
      <c r="C29" s="212"/>
      <c r="D29" s="212"/>
      <c r="E29" s="212"/>
      <c r="F29" s="212"/>
      <c r="G29" s="212"/>
    </row>
    <row r="30" spans="1:7" ht="23.25" x14ac:dyDescent="0.35">
      <c r="A30" s="212"/>
      <c r="B30" s="212"/>
      <c r="C30" s="212"/>
      <c r="D30" s="212"/>
      <c r="E30" s="212"/>
      <c r="F30" s="212"/>
      <c r="G30" s="212"/>
    </row>
    <row r="31" spans="1:7" ht="23.25" x14ac:dyDescent="0.35">
      <c r="A31" s="212"/>
      <c r="B31" s="212"/>
      <c r="C31" s="212"/>
      <c r="D31" s="212"/>
      <c r="E31" s="212"/>
      <c r="F31" s="212"/>
      <c r="G31" s="212"/>
    </row>
    <row r="32" spans="1:7" ht="23.25" x14ac:dyDescent="0.35">
      <c r="A32" s="212"/>
      <c r="B32" s="212"/>
      <c r="C32" s="212"/>
      <c r="D32" s="212"/>
      <c r="E32" s="212"/>
      <c r="F32" s="212"/>
      <c r="G32" s="212"/>
    </row>
    <row r="33" spans="1:7" ht="23.25" x14ac:dyDescent="0.35">
      <c r="A33" s="212"/>
      <c r="B33" s="212"/>
      <c r="C33" s="212"/>
      <c r="D33" s="212"/>
      <c r="E33" s="212"/>
      <c r="F33" s="212"/>
      <c r="G33" s="212"/>
    </row>
    <row r="34" spans="1:7" ht="23.25" x14ac:dyDescent="0.35">
      <c r="A34" s="212"/>
      <c r="B34" s="212"/>
      <c r="C34" s="212"/>
      <c r="D34" s="212"/>
      <c r="E34" s="212"/>
      <c r="F34" s="212"/>
      <c r="G34" s="212"/>
    </row>
    <row r="35" spans="1:7" ht="23.25" x14ac:dyDescent="0.35">
      <c r="A35" s="212"/>
      <c r="B35" s="212"/>
      <c r="C35" s="212"/>
      <c r="D35" s="212"/>
      <c r="E35" s="212"/>
      <c r="F35" s="212"/>
      <c r="G35" s="212"/>
    </row>
    <row r="36" spans="1:7" ht="23.25" x14ac:dyDescent="0.35">
      <c r="A36" s="212"/>
      <c r="B36" s="212"/>
      <c r="C36" s="212"/>
      <c r="D36" s="212"/>
      <c r="E36" s="212"/>
      <c r="F36" s="212"/>
      <c r="G36" s="212"/>
    </row>
    <row r="37" spans="1:7" ht="23.25" x14ac:dyDescent="0.35">
      <c r="A37" s="212"/>
      <c r="B37" s="212"/>
      <c r="C37" s="212"/>
      <c r="D37" s="212"/>
      <c r="E37" s="212"/>
      <c r="F37" s="212"/>
      <c r="G37" s="212"/>
    </row>
    <row r="38" spans="1:7" ht="23.25" x14ac:dyDescent="0.35">
      <c r="A38" s="212"/>
      <c r="B38" s="212"/>
      <c r="C38" s="212"/>
      <c r="D38" s="212"/>
      <c r="E38" s="212"/>
      <c r="F38" s="212"/>
      <c r="G38" s="212"/>
    </row>
    <row r="39" spans="1:7" ht="23.25" x14ac:dyDescent="0.35">
      <c r="A39" s="212"/>
      <c r="B39" s="212"/>
      <c r="C39" s="212"/>
      <c r="D39" s="212"/>
      <c r="E39" s="212"/>
      <c r="F39" s="212"/>
      <c r="G39" s="212"/>
    </row>
    <row r="40" spans="1:7" ht="23.25" x14ac:dyDescent="0.35">
      <c r="A40" s="212"/>
      <c r="B40" s="212"/>
      <c r="C40" s="212"/>
      <c r="D40" s="212"/>
      <c r="E40" s="212"/>
      <c r="F40" s="212"/>
      <c r="G40" s="212"/>
    </row>
    <row r="41" spans="1:7" ht="23.25" x14ac:dyDescent="0.35">
      <c r="A41" s="212"/>
      <c r="B41" s="212"/>
      <c r="C41" s="212"/>
      <c r="D41" s="212"/>
      <c r="E41" s="212"/>
      <c r="F41" s="212"/>
      <c r="G41" s="212"/>
    </row>
    <row r="42" spans="1:7" ht="23.25" x14ac:dyDescent="0.35">
      <c r="A42" s="212"/>
      <c r="B42" s="212"/>
      <c r="C42" s="212"/>
      <c r="D42" s="212"/>
      <c r="E42" s="212"/>
      <c r="F42" s="212"/>
      <c r="G42" s="212"/>
    </row>
    <row r="43" spans="1:7" ht="23.25" x14ac:dyDescent="0.35">
      <c r="A43" s="212"/>
      <c r="B43" s="212"/>
      <c r="C43" s="212"/>
      <c r="D43" s="212"/>
      <c r="E43" s="212"/>
      <c r="F43" s="212"/>
      <c r="G43" s="212"/>
    </row>
    <row r="44" spans="1:7" ht="23.25" x14ac:dyDescent="0.35">
      <c r="A44" s="212"/>
      <c r="B44" s="212"/>
      <c r="C44" s="212"/>
      <c r="D44" s="212"/>
      <c r="E44" s="212"/>
      <c r="F44" s="212"/>
      <c r="G44" s="212"/>
    </row>
    <row r="45" spans="1:7" ht="23.25" x14ac:dyDescent="0.35">
      <c r="A45" s="212"/>
      <c r="B45" s="212"/>
      <c r="C45" s="212"/>
      <c r="D45" s="212"/>
      <c r="E45" s="212"/>
      <c r="F45" s="212"/>
      <c r="G45" s="212"/>
    </row>
    <row r="46" spans="1:7" ht="23.25" x14ac:dyDescent="0.35">
      <c r="A46" s="212"/>
      <c r="B46" s="212"/>
      <c r="C46" s="212"/>
      <c r="D46" s="212"/>
      <c r="E46" s="212"/>
      <c r="F46" s="212"/>
      <c r="G46" s="212"/>
    </row>
    <row r="47" spans="1:7" ht="23.25" x14ac:dyDescent="0.35">
      <c r="A47" s="212"/>
      <c r="B47" s="212"/>
      <c r="C47" s="212"/>
      <c r="D47" s="212"/>
      <c r="E47" s="212"/>
      <c r="F47" s="212"/>
      <c r="G47" s="212"/>
    </row>
    <row r="48" spans="1:7" ht="23.25" x14ac:dyDescent="0.35">
      <c r="A48" s="212"/>
      <c r="B48" s="212"/>
      <c r="C48" s="212"/>
      <c r="D48" s="212"/>
      <c r="E48" s="212"/>
      <c r="F48" s="212"/>
      <c r="G48" s="212"/>
    </row>
    <row r="49" spans="1:7" ht="23.25" x14ac:dyDescent="0.35">
      <c r="A49" s="212"/>
      <c r="B49" s="212"/>
      <c r="C49" s="212"/>
      <c r="D49" s="212"/>
      <c r="E49" s="212"/>
      <c r="F49" s="212"/>
      <c r="G49" s="212"/>
    </row>
    <row r="50" spans="1:7" ht="23.25" x14ac:dyDescent="0.35">
      <c r="A50" s="212"/>
      <c r="B50" s="212"/>
      <c r="C50" s="212"/>
      <c r="D50" s="212"/>
      <c r="E50" s="212"/>
      <c r="F50" s="212"/>
      <c r="G50" s="212"/>
    </row>
    <row r="51" spans="1:7" ht="23.25" x14ac:dyDescent="0.35">
      <c r="A51" s="212"/>
      <c r="B51" s="212"/>
      <c r="C51" s="212"/>
      <c r="D51" s="212"/>
      <c r="E51" s="212"/>
      <c r="F51" s="212"/>
      <c r="G51" s="212"/>
    </row>
    <row r="52" spans="1:7" ht="23.25" x14ac:dyDescent="0.35">
      <c r="A52" s="212"/>
      <c r="B52" s="212"/>
      <c r="C52" s="212"/>
      <c r="D52" s="212"/>
      <c r="E52" s="212"/>
      <c r="F52" s="212"/>
      <c r="G52" s="212"/>
    </row>
    <row r="53" spans="1:7" ht="23.25" x14ac:dyDescent="0.35">
      <c r="A53" s="212"/>
      <c r="B53" s="212"/>
      <c r="C53" s="212"/>
      <c r="D53" s="212"/>
      <c r="E53" s="212"/>
      <c r="F53" s="212"/>
      <c r="G53" s="212"/>
    </row>
  </sheetData>
  <mergeCells count="4">
    <mergeCell ref="B4:B5"/>
    <mergeCell ref="D4:G4"/>
    <mergeCell ref="A1:G1"/>
    <mergeCell ref="A2:G2"/>
  </mergeCells>
  <pageMargins left="1.299212598425197" right="0.31496062992125984" top="0.55118110236220474" bottom="0.15748031496062992" header="0.31496062992125984" footer="0.31496062992125984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view="pageLayout" zoomScale="90" zoomScaleNormal="90" zoomScalePageLayoutView="90" workbookViewId="0">
      <selection activeCell="C6" sqref="C6"/>
    </sheetView>
  </sheetViews>
  <sheetFormatPr defaultRowHeight="20.25" x14ac:dyDescent="0.3"/>
  <cols>
    <col min="1" max="1" width="5.5703125" style="57" customWidth="1"/>
    <col min="2" max="2" width="68.28515625" style="57" customWidth="1"/>
    <col min="3" max="3" width="23.140625" style="57" customWidth="1"/>
    <col min="4" max="4" width="18.140625" style="57" customWidth="1"/>
    <col min="5" max="5" width="17.28515625" style="57" customWidth="1"/>
    <col min="6" max="6" width="13.85546875" style="57" customWidth="1"/>
    <col min="7" max="7" width="19.28515625" style="57" bestFit="1" customWidth="1"/>
    <col min="8" max="8" width="30.28515625" style="57" customWidth="1"/>
    <col min="9" max="9" width="18" style="57" customWidth="1"/>
    <col min="10" max="16384" width="9.140625" style="57"/>
  </cols>
  <sheetData>
    <row r="1" spans="1:7" ht="30" customHeight="1" x14ac:dyDescent="0.4">
      <c r="A1" s="1155" t="s">
        <v>1239</v>
      </c>
      <c r="B1" s="1155"/>
      <c r="C1" s="1155"/>
      <c r="D1" s="1155"/>
      <c r="E1" s="1155"/>
      <c r="F1" s="1155"/>
      <c r="G1" s="1155"/>
    </row>
    <row r="2" spans="1:7" ht="30.75" customHeight="1" x14ac:dyDescent="0.4">
      <c r="A2" s="1153" t="s">
        <v>1240</v>
      </c>
      <c r="B2" s="1153"/>
      <c r="C2" s="1153"/>
    </row>
    <row r="3" spans="1:7" ht="10.5" customHeight="1" x14ac:dyDescent="0.35">
      <c r="A3" s="43"/>
      <c r="B3" s="43"/>
      <c r="C3" s="43"/>
    </row>
    <row r="4" spans="1:7" ht="29.25" customHeight="1" x14ac:dyDescent="0.35">
      <c r="A4" s="13"/>
      <c r="B4" s="44" t="s">
        <v>53</v>
      </c>
      <c r="C4" s="45" t="s">
        <v>14</v>
      </c>
      <c r="D4" s="1154" t="s">
        <v>11</v>
      </c>
      <c r="E4" s="1154"/>
      <c r="F4" s="1154"/>
      <c r="G4" s="1154"/>
    </row>
    <row r="5" spans="1:7" ht="42.75" customHeight="1" x14ac:dyDescent="0.35">
      <c r="A5" s="14"/>
      <c r="B5" s="46"/>
      <c r="C5" s="738" t="s">
        <v>7</v>
      </c>
      <c r="D5" s="48" t="s">
        <v>6</v>
      </c>
      <c r="E5" s="48" t="s">
        <v>38</v>
      </c>
      <c r="F5" s="49" t="s">
        <v>8</v>
      </c>
      <c r="G5" s="56" t="s">
        <v>9</v>
      </c>
    </row>
    <row r="6" spans="1:7" ht="23.25" x14ac:dyDescent="0.35">
      <c r="A6" s="58" t="s">
        <v>63</v>
      </c>
      <c r="B6" s="723" t="s">
        <v>64</v>
      </c>
      <c r="C6" s="956">
        <v>237200</v>
      </c>
      <c r="D6" s="952">
        <v>4000</v>
      </c>
      <c r="E6" s="930">
        <v>188200</v>
      </c>
      <c r="F6" s="856">
        <v>45000</v>
      </c>
      <c r="G6" s="951">
        <v>0</v>
      </c>
    </row>
    <row r="7" spans="1:7" ht="23.25" x14ac:dyDescent="0.35">
      <c r="A7" s="59" t="s">
        <v>65</v>
      </c>
      <c r="B7" s="724" t="s">
        <v>149</v>
      </c>
      <c r="C7" s="745">
        <v>95000</v>
      </c>
      <c r="D7" s="953">
        <v>0</v>
      </c>
      <c r="E7" s="745">
        <v>95000</v>
      </c>
      <c r="F7" s="942">
        <v>0</v>
      </c>
      <c r="G7" s="719">
        <v>0</v>
      </c>
    </row>
    <row r="8" spans="1:7" ht="23.25" x14ac:dyDescent="0.35">
      <c r="A8" s="59" t="s">
        <v>66</v>
      </c>
      <c r="B8" s="725" t="s">
        <v>150</v>
      </c>
      <c r="C8" s="720">
        <v>75000</v>
      </c>
      <c r="D8" s="751">
        <v>0</v>
      </c>
      <c r="E8" s="721">
        <v>75000</v>
      </c>
      <c r="F8" s="942">
        <v>0</v>
      </c>
      <c r="G8" s="719">
        <v>0</v>
      </c>
    </row>
    <row r="9" spans="1:7" ht="23.25" x14ac:dyDescent="0.35">
      <c r="A9" s="59" t="s">
        <v>67</v>
      </c>
      <c r="B9" s="726" t="s">
        <v>151</v>
      </c>
      <c r="C9" s="746">
        <v>0</v>
      </c>
      <c r="D9" s="741">
        <v>0</v>
      </c>
      <c r="E9" s="720">
        <v>0</v>
      </c>
      <c r="F9" s="942">
        <v>0</v>
      </c>
      <c r="G9" s="719">
        <v>0</v>
      </c>
    </row>
    <row r="10" spans="1:7" ht="23.25" x14ac:dyDescent="0.35">
      <c r="A10" s="59" t="s">
        <v>68</v>
      </c>
      <c r="B10" s="724" t="s">
        <v>69</v>
      </c>
      <c r="C10" s="746">
        <v>0</v>
      </c>
      <c r="D10" s="741">
        <v>0</v>
      </c>
      <c r="E10" s="720">
        <v>0</v>
      </c>
      <c r="F10" s="942">
        <v>0</v>
      </c>
      <c r="G10" s="719">
        <v>0</v>
      </c>
    </row>
    <row r="11" spans="1:7" ht="23.25" x14ac:dyDescent="0.35">
      <c r="A11" s="59" t="s">
        <v>70</v>
      </c>
      <c r="B11" s="724" t="s">
        <v>71</v>
      </c>
      <c r="C11" s="746">
        <v>0</v>
      </c>
      <c r="D11" s="741">
        <v>0</v>
      </c>
      <c r="E11" s="720">
        <v>0</v>
      </c>
      <c r="F11" s="942">
        <v>0</v>
      </c>
      <c r="G11" s="719">
        <v>0</v>
      </c>
    </row>
    <row r="12" spans="1:7" ht="23.25" x14ac:dyDescent="0.35">
      <c r="A12" s="59" t="s">
        <v>72</v>
      </c>
      <c r="B12" s="724" t="s">
        <v>73</v>
      </c>
      <c r="C12" s="720">
        <v>41000</v>
      </c>
      <c r="D12" s="741">
        <v>0</v>
      </c>
      <c r="E12" s="746">
        <v>41000</v>
      </c>
      <c r="F12" s="942">
        <v>0</v>
      </c>
      <c r="G12" s="719">
        <v>0</v>
      </c>
    </row>
    <row r="13" spans="1:7" ht="23.25" x14ac:dyDescent="0.35">
      <c r="A13" s="60" t="s">
        <v>74</v>
      </c>
      <c r="B13" s="724" t="s">
        <v>75</v>
      </c>
      <c r="C13" s="746">
        <v>50000</v>
      </c>
      <c r="D13" s="741">
        <v>0</v>
      </c>
      <c r="E13" s="746">
        <v>50000</v>
      </c>
      <c r="F13" s="942">
        <v>0</v>
      </c>
      <c r="G13" s="719">
        <v>0</v>
      </c>
    </row>
    <row r="14" spans="1:7" ht="23.25" x14ac:dyDescent="0.35">
      <c r="A14" s="59" t="s">
        <v>76</v>
      </c>
      <c r="B14" s="727" t="s">
        <v>77</v>
      </c>
      <c r="C14" s="944">
        <v>0</v>
      </c>
      <c r="D14" s="741">
        <v>0</v>
      </c>
      <c r="E14" s="720">
        <v>0</v>
      </c>
      <c r="F14" s="942">
        <v>0</v>
      </c>
      <c r="G14" s="719">
        <v>0</v>
      </c>
    </row>
    <row r="15" spans="1:7" ht="23.25" x14ac:dyDescent="0.35">
      <c r="A15" s="59" t="s">
        <v>78</v>
      </c>
      <c r="B15" s="727" t="s">
        <v>79</v>
      </c>
      <c r="C15" s="720">
        <v>18400</v>
      </c>
      <c r="D15" s="741">
        <v>0</v>
      </c>
      <c r="E15" s="746">
        <v>18400</v>
      </c>
      <c r="F15" s="942">
        <v>0</v>
      </c>
      <c r="G15" s="719">
        <v>0</v>
      </c>
    </row>
    <row r="16" spans="1:7" ht="23.25" x14ac:dyDescent="0.35">
      <c r="A16" s="59" t="s">
        <v>80</v>
      </c>
      <c r="B16" s="724" t="s">
        <v>81</v>
      </c>
      <c r="C16" s="746">
        <v>0</v>
      </c>
      <c r="D16" s="741">
        <v>0</v>
      </c>
      <c r="E16" s="720">
        <v>0</v>
      </c>
      <c r="F16" s="942">
        <v>0</v>
      </c>
      <c r="G16" s="719">
        <v>0</v>
      </c>
    </row>
    <row r="17" spans="1:7" ht="45" x14ac:dyDescent="0.35">
      <c r="A17" s="59" t="s">
        <v>82</v>
      </c>
      <c r="B17" s="724" t="s">
        <v>152</v>
      </c>
      <c r="C17" s="746">
        <v>0</v>
      </c>
      <c r="D17" s="741">
        <v>0</v>
      </c>
      <c r="E17" s="720">
        <v>0</v>
      </c>
      <c r="F17" s="942">
        <v>0</v>
      </c>
      <c r="G17" s="719">
        <v>0</v>
      </c>
    </row>
    <row r="18" spans="1:7" ht="23.25" x14ac:dyDescent="0.35">
      <c r="A18" s="59" t="s">
        <v>83</v>
      </c>
      <c r="B18" s="724" t="s">
        <v>84</v>
      </c>
      <c r="C18" s="746">
        <v>0</v>
      </c>
      <c r="D18" s="741">
        <v>0</v>
      </c>
      <c r="E18" s="720">
        <v>0</v>
      </c>
      <c r="F18" s="942">
        <v>0</v>
      </c>
      <c r="G18" s="719">
        <v>0</v>
      </c>
    </row>
    <row r="19" spans="1:7" ht="23.25" x14ac:dyDescent="0.35">
      <c r="A19" s="59" t="s">
        <v>85</v>
      </c>
      <c r="B19" s="724" t="s">
        <v>86</v>
      </c>
      <c r="C19" s="745">
        <v>20000</v>
      </c>
      <c r="D19" s="949">
        <v>0</v>
      </c>
      <c r="E19" s="750">
        <v>20000</v>
      </c>
      <c r="F19" s="752">
        <v>0</v>
      </c>
      <c r="G19" s="719">
        <v>0</v>
      </c>
    </row>
    <row r="20" spans="1:7" ht="45" x14ac:dyDescent="0.35">
      <c r="A20" s="706" t="s">
        <v>87</v>
      </c>
      <c r="B20" s="728" t="s">
        <v>88</v>
      </c>
      <c r="C20" s="944">
        <v>0</v>
      </c>
      <c r="D20" s="741">
        <v>0</v>
      </c>
      <c r="E20" s="720">
        <v>0</v>
      </c>
      <c r="F20" s="942">
        <v>0</v>
      </c>
      <c r="G20" s="719">
        <v>0</v>
      </c>
    </row>
    <row r="21" spans="1:7" ht="23.25" x14ac:dyDescent="0.35">
      <c r="A21" s="61" t="s">
        <v>89</v>
      </c>
      <c r="B21" s="727" t="s">
        <v>90</v>
      </c>
      <c r="C21" s="746">
        <v>251500</v>
      </c>
      <c r="D21" s="741">
        <v>251500</v>
      </c>
      <c r="E21" s="720">
        <v>0</v>
      </c>
      <c r="F21" s="942">
        <v>0</v>
      </c>
      <c r="G21" s="719">
        <v>0</v>
      </c>
    </row>
    <row r="22" spans="1:7" ht="23.25" x14ac:dyDescent="0.35">
      <c r="A22" s="61" t="s">
        <v>91</v>
      </c>
      <c r="B22" s="727" t="s">
        <v>92</v>
      </c>
      <c r="C22" s="747">
        <v>40500</v>
      </c>
      <c r="D22" s="742">
        <v>40500</v>
      </c>
      <c r="E22" s="720">
        <v>0</v>
      </c>
      <c r="F22" s="942">
        <v>0</v>
      </c>
      <c r="G22" s="719">
        <v>0</v>
      </c>
    </row>
    <row r="23" spans="1:7" ht="23.25" x14ac:dyDescent="0.35">
      <c r="A23" s="60" t="s">
        <v>93</v>
      </c>
      <c r="B23" s="727" t="s">
        <v>94</v>
      </c>
      <c r="C23" s="746">
        <v>21600</v>
      </c>
      <c r="D23" s="741">
        <v>21600</v>
      </c>
      <c r="E23" s="720">
        <v>0</v>
      </c>
      <c r="F23" s="942">
        <v>0</v>
      </c>
      <c r="G23" s="719">
        <v>0</v>
      </c>
    </row>
    <row r="24" spans="1:7" ht="23.25" x14ac:dyDescent="0.35">
      <c r="A24" s="60" t="s">
        <v>95</v>
      </c>
      <c r="B24" s="727" t="s">
        <v>96</v>
      </c>
      <c r="C24" s="746">
        <v>9750</v>
      </c>
      <c r="D24" s="741">
        <v>9750</v>
      </c>
      <c r="E24" s="720">
        <v>0</v>
      </c>
      <c r="F24" s="942">
        <v>0</v>
      </c>
      <c r="G24" s="719">
        <v>0</v>
      </c>
    </row>
    <row r="25" spans="1:7" ht="23.25" x14ac:dyDescent="0.35">
      <c r="A25" s="62" t="s">
        <v>97</v>
      </c>
      <c r="B25" s="726" t="s">
        <v>98</v>
      </c>
      <c r="C25" s="746">
        <v>0</v>
      </c>
      <c r="D25" s="741">
        <v>0</v>
      </c>
      <c r="E25" s="720">
        <v>0</v>
      </c>
      <c r="F25" s="942">
        <v>0</v>
      </c>
      <c r="G25" s="719">
        <v>0</v>
      </c>
    </row>
    <row r="26" spans="1:7" ht="23.25" x14ac:dyDescent="0.35">
      <c r="A26" s="707" t="s">
        <v>99</v>
      </c>
      <c r="B26" s="729" t="s">
        <v>100</v>
      </c>
      <c r="C26" s="746">
        <v>6000</v>
      </c>
      <c r="D26" s="741">
        <v>6000</v>
      </c>
      <c r="E26" s="720">
        <v>0</v>
      </c>
      <c r="F26" s="942">
        <v>0</v>
      </c>
      <c r="G26" s="946">
        <v>0</v>
      </c>
    </row>
    <row r="27" spans="1:7" ht="23.25" x14ac:dyDescent="0.35">
      <c r="A27" s="709" t="s">
        <v>101</v>
      </c>
      <c r="B27" s="708" t="s">
        <v>102</v>
      </c>
      <c r="C27" s="746">
        <v>0</v>
      </c>
      <c r="D27" s="741">
        <v>0</v>
      </c>
      <c r="E27" s="720">
        <v>0</v>
      </c>
      <c r="F27" s="942">
        <v>0</v>
      </c>
      <c r="G27" s="746">
        <v>0</v>
      </c>
    </row>
    <row r="28" spans="1:7" ht="23.25" x14ac:dyDescent="0.35">
      <c r="A28" s="63" t="s">
        <v>103</v>
      </c>
      <c r="B28" s="730" t="s">
        <v>104</v>
      </c>
      <c r="C28" s="746">
        <v>0</v>
      </c>
      <c r="D28" s="741">
        <v>0</v>
      </c>
      <c r="E28" s="720">
        <v>0</v>
      </c>
      <c r="F28" s="942">
        <v>0</v>
      </c>
      <c r="G28" s="947">
        <v>0</v>
      </c>
    </row>
    <row r="29" spans="1:7" ht="23.25" x14ac:dyDescent="0.35">
      <c r="A29" s="59" t="s">
        <v>105</v>
      </c>
      <c r="B29" s="724" t="s">
        <v>106</v>
      </c>
      <c r="C29" s="746">
        <v>0</v>
      </c>
      <c r="D29" s="741">
        <v>0</v>
      </c>
      <c r="E29" s="720">
        <v>0</v>
      </c>
      <c r="F29" s="942">
        <v>0</v>
      </c>
      <c r="G29" s="719">
        <v>0</v>
      </c>
    </row>
    <row r="30" spans="1:7" ht="23.25" x14ac:dyDescent="0.35">
      <c r="A30" s="59" t="s">
        <v>107</v>
      </c>
      <c r="B30" s="724" t="s">
        <v>108</v>
      </c>
      <c r="C30" s="746">
        <v>0</v>
      </c>
      <c r="D30" s="741">
        <v>0</v>
      </c>
      <c r="E30" s="720">
        <v>0</v>
      </c>
      <c r="F30" s="942">
        <v>0</v>
      </c>
      <c r="G30" s="719">
        <v>0</v>
      </c>
    </row>
    <row r="31" spans="1:7" ht="23.25" x14ac:dyDescent="0.35">
      <c r="A31" s="60" t="s">
        <v>109</v>
      </c>
      <c r="B31" s="727" t="s">
        <v>110</v>
      </c>
      <c r="C31" s="746">
        <v>0</v>
      </c>
      <c r="D31" s="741">
        <v>0</v>
      </c>
      <c r="E31" s="720">
        <v>0</v>
      </c>
      <c r="F31" s="942">
        <v>0</v>
      </c>
      <c r="G31" s="719">
        <v>0</v>
      </c>
    </row>
    <row r="32" spans="1:7" ht="23.25" x14ac:dyDescent="0.35">
      <c r="A32" s="60" t="s">
        <v>111</v>
      </c>
      <c r="B32" s="727" t="s">
        <v>112</v>
      </c>
      <c r="C32" s="746">
        <v>50000</v>
      </c>
      <c r="D32" s="741">
        <v>0</v>
      </c>
      <c r="E32" s="746">
        <v>0</v>
      </c>
      <c r="F32" s="942">
        <v>0</v>
      </c>
      <c r="G32" s="719">
        <v>50000</v>
      </c>
    </row>
    <row r="33" spans="1:7" ht="23.25" x14ac:dyDescent="0.35">
      <c r="A33" s="59" t="s">
        <v>113</v>
      </c>
      <c r="B33" s="726" t="s">
        <v>114</v>
      </c>
      <c r="C33" s="746">
        <v>0</v>
      </c>
      <c r="D33" s="741">
        <v>0</v>
      </c>
      <c r="E33" s="720">
        <v>0</v>
      </c>
      <c r="F33" s="942">
        <v>0</v>
      </c>
      <c r="G33" s="719">
        <v>0</v>
      </c>
    </row>
    <row r="34" spans="1:7" ht="23.25" x14ac:dyDescent="0.35">
      <c r="A34" s="59" t="s">
        <v>115</v>
      </c>
      <c r="B34" s="726" t="s">
        <v>116</v>
      </c>
      <c r="C34" s="746">
        <v>0</v>
      </c>
      <c r="D34" s="741">
        <v>0</v>
      </c>
      <c r="E34" s="720">
        <v>0</v>
      </c>
      <c r="F34" s="942">
        <v>0</v>
      </c>
      <c r="G34" s="719">
        <v>0</v>
      </c>
    </row>
    <row r="35" spans="1:7" ht="23.25" x14ac:dyDescent="0.35">
      <c r="A35" s="59" t="s">
        <v>117</v>
      </c>
      <c r="B35" s="726" t="s">
        <v>118</v>
      </c>
      <c r="C35" s="746">
        <v>0</v>
      </c>
      <c r="D35" s="741">
        <v>0</v>
      </c>
      <c r="E35" s="720">
        <v>0</v>
      </c>
      <c r="F35" s="942">
        <v>0</v>
      </c>
      <c r="G35" s="719">
        <v>0</v>
      </c>
    </row>
    <row r="36" spans="1:7" ht="23.25" x14ac:dyDescent="0.35">
      <c r="A36" s="59" t="s">
        <v>119</v>
      </c>
      <c r="B36" s="726" t="s">
        <v>120</v>
      </c>
      <c r="C36" s="746">
        <v>150400</v>
      </c>
      <c r="D36" s="741">
        <v>150400</v>
      </c>
      <c r="E36" s="720">
        <v>0</v>
      </c>
      <c r="F36" s="942">
        <v>0</v>
      </c>
      <c r="G36" s="719">
        <v>0</v>
      </c>
    </row>
    <row r="37" spans="1:7" ht="23.25" x14ac:dyDescent="0.35">
      <c r="A37" s="64" t="s">
        <v>121</v>
      </c>
      <c r="B37" s="724" t="s">
        <v>122</v>
      </c>
      <c r="C37" s="746">
        <v>0</v>
      </c>
      <c r="D37" s="741">
        <v>0</v>
      </c>
      <c r="E37" s="720">
        <v>0</v>
      </c>
      <c r="F37" s="942">
        <v>0</v>
      </c>
      <c r="G37" s="719">
        <v>0</v>
      </c>
    </row>
    <row r="38" spans="1:7" ht="23.25" x14ac:dyDescent="0.35">
      <c r="A38" s="65" t="s">
        <v>123</v>
      </c>
      <c r="B38" s="731" t="s">
        <v>124</v>
      </c>
      <c r="C38" s="746">
        <v>0</v>
      </c>
      <c r="D38" s="741">
        <v>0</v>
      </c>
      <c r="E38" s="720">
        <v>0</v>
      </c>
      <c r="F38" s="942">
        <v>0</v>
      </c>
      <c r="G38" s="719">
        <v>0</v>
      </c>
    </row>
    <row r="39" spans="1:7" ht="23.25" x14ac:dyDescent="0.35">
      <c r="A39" s="60" t="s">
        <v>125</v>
      </c>
      <c r="B39" s="727" t="s">
        <v>126</v>
      </c>
      <c r="C39" s="746">
        <v>0</v>
      </c>
      <c r="D39" s="741">
        <v>0</v>
      </c>
      <c r="E39" s="720">
        <v>0</v>
      </c>
      <c r="F39" s="942">
        <v>0</v>
      </c>
      <c r="G39" s="719">
        <v>0</v>
      </c>
    </row>
    <row r="40" spans="1:7" ht="23.25" x14ac:dyDescent="0.35">
      <c r="A40" s="60" t="s">
        <v>127</v>
      </c>
      <c r="B40" s="727" t="s">
        <v>128</v>
      </c>
      <c r="C40" s="746">
        <v>0</v>
      </c>
      <c r="D40" s="741">
        <v>0</v>
      </c>
      <c r="E40" s="720">
        <v>0</v>
      </c>
      <c r="F40" s="942">
        <v>0</v>
      </c>
      <c r="G40" s="719">
        <v>0</v>
      </c>
    </row>
    <row r="41" spans="1:7" ht="23.25" x14ac:dyDescent="0.35">
      <c r="A41" s="60" t="s">
        <v>129</v>
      </c>
      <c r="B41" s="66" t="s">
        <v>130</v>
      </c>
      <c r="C41" s="746">
        <v>0</v>
      </c>
      <c r="D41" s="741">
        <v>0</v>
      </c>
      <c r="E41" s="720">
        <v>0</v>
      </c>
      <c r="F41" s="942">
        <v>0</v>
      </c>
      <c r="G41" s="719">
        <v>0</v>
      </c>
    </row>
    <row r="42" spans="1:7" ht="23.25" x14ac:dyDescent="0.35">
      <c r="A42" s="60" t="s">
        <v>131</v>
      </c>
      <c r="B42" s="732" t="s">
        <v>132</v>
      </c>
      <c r="C42" s="746">
        <v>0</v>
      </c>
      <c r="D42" s="741">
        <v>0</v>
      </c>
      <c r="E42" s="720">
        <v>0</v>
      </c>
      <c r="F42" s="942">
        <v>0</v>
      </c>
      <c r="G42" s="719">
        <v>0</v>
      </c>
    </row>
    <row r="43" spans="1:7" ht="23.25" x14ac:dyDescent="0.35">
      <c r="A43" s="61" t="s">
        <v>133</v>
      </c>
      <c r="B43" s="727" t="s">
        <v>134</v>
      </c>
      <c r="C43" s="746">
        <v>25550000</v>
      </c>
      <c r="D43" s="741">
        <v>650000</v>
      </c>
      <c r="E43" s="746">
        <v>24900000</v>
      </c>
      <c r="F43" s="942">
        <v>0</v>
      </c>
      <c r="G43" s="719">
        <v>0</v>
      </c>
    </row>
    <row r="44" spans="1:7" ht="23.25" x14ac:dyDescent="0.35">
      <c r="A44" s="61" t="s">
        <v>135</v>
      </c>
      <c r="B44" s="727" t="s">
        <v>136</v>
      </c>
      <c r="C44" s="745">
        <v>358850</v>
      </c>
      <c r="D44" s="741">
        <v>358850</v>
      </c>
      <c r="E44" s="720">
        <v>0</v>
      </c>
      <c r="F44" s="942">
        <v>0</v>
      </c>
      <c r="G44" s="719">
        <v>0</v>
      </c>
    </row>
    <row r="45" spans="1:7" ht="23.25" x14ac:dyDescent="0.35">
      <c r="A45" s="60" t="s">
        <v>137</v>
      </c>
      <c r="B45" s="727" t="s">
        <v>138</v>
      </c>
      <c r="C45" s="859">
        <v>57511688.25</v>
      </c>
      <c r="D45" s="961">
        <v>20342688.25</v>
      </c>
      <c r="E45" s="745">
        <v>37169000</v>
      </c>
      <c r="F45" s="741">
        <v>0</v>
      </c>
      <c r="G45" s="719">
        <v>0</v>
      </c>
    </row>
    <row r="46" spans="1:7" ht="23.25" x14ac:dyDescent="0.35">
      <c r="A46" s="61" t="s">
        <v>139</v>
      </c>
      <c r="B46" s="727" t="s">
        <v>140</v>
      </c>
      <c r="C46" s="746">
        <v>915630</v>
      </c>
      <c r="D46" s="741">
        <v>915630</v>
      </c>
      <c r="E46" s="720"/>
      <c r="F46" s="942">
        <v>0</v>
      </c>
      <c r="G46" s="719">
        <v>0</v>
      </c>
    </row>
    <row r="47" spans="1:7" ht="23.25" x14ac:dyDescent="0.35">
      <c r="A47" s="61" t="s">
        <v>141</v>
      </c>
      <c r="B47" s="727" t="s">
        <v>142</v>
      </c>
      <c r="C47" s="746">
        <v>0</v>
      </c>
      <c r="D47" s="741">
        <v>0</v>
      </c>
      <c r="E47" s="720">
        <v>0</v>
      </c>
      <c r="F47" s="942">
        <v>0</v>
      </c>
      <c r="G47" s="719">
        <v>0</v>
      </c>
    </row>
    <row r="48" spans="1:7" ht="23.25" x14ac:dyDescent="0.35">
      <c r="A48" s="61" t="s">
        <v>143</v>
      </c>
      <c r="B48" s="727" t="s">
        <v>144</v>
      </c>
      <c r="C48" s="746">
        <v>0</v>
      </c>
      <c r="D48" s="741">
        <v>0</v>
      </c>
      <c r="E48" s="720">
        <v>0</v>
      </c>
      <c r="F48" s="942">
        <v>0</v>
      </c>
      <c r="G48" s="719">
        <v>0</v>
      </c>
    </row>
    <row r="49" spans="1:7" ht="23.25" x14ac:dyDescent="0.35">
      <c r="A49" s="61" t="s">
        <v>145</v>
      </c>
      <c r="B49" s="727" t="s">
        <v>146</v>
      </c>
      <c r="C49" s="746">
        <v>235200</v>
      </c>
      <c r="D49" s="741">
        <v>235200</v>
      </c>
      <c r="E49" s="720">
        <v>0</v>
      </c>
      <c r="F49" s="942">
        <v>0</v>
      </c>
      <c r="G49" s="719">
        <v>0</v>
      </c>
    </row>
    <row r="50" spans="1:7" ht="23.25" x14ac:dyDescent="0.35">
      <c r="A50" s="61" t="s">
        <v>147</v>
      </c>
      <c r="B50" s="727" t="s">
        <v>148</v>
      </c>
      <c r="C50" s="746">
        <v>0</v>
      </c>
      <c r="D50" s="741">
        <v>0</v>
      </c>
      <c r="E50" s="720">
        <v>0</v>
      </c>
      <c r="F50" s="942">
        <v>0</v>
      </c>
      <c r="G50" s="719">
        <v>0</v>
      </c>
    </row>
    <row r="51" spans="1:7" ht="23.25" x14ac:dyDescent="0.35">
      <c r="A51" s="61" t="s">
        <v>153</v>
      </c>
      <c r="B51" s="727" t="s">
        <v>154</v>
      </c>
      <c r="C51" s="720"/>
      <c r="D51" s="741">
        <v>0</v>
      </c>
      <c r="E51" s="720">
        <v>0</v>
      </c>
      <c r="F51" s="942">
        <v>0</v>
      </c>
      <c r="G51" s="946">
        <v>0</v>
      </c>
    </row>
    <row r="52" spans="1:7" ht="23.25" x14ac:dyDescent="0.35">
      <c r="A52" s="61"/>
      <c r="B52" s="733" t="s">
        <v>200</v>
      </c>
      <c r="C52" s="750">
        <f>SUM(E52:F52)</f>
        <v>510400</v>
      </c>
      <c r="D52" s="950">
        <v>0</v>
      </c>
      <c r="E52" s="940">
        <v>170400</v>
      </c>
      <c r="F52" s="943">
        <v>340000</v>
      </c>
      <c r="G52" s="746">
        <v>0</v>
      </c>
    </row>
    <row r="53" spans="1:7" ht="23.25" x14ac:dyDescent="0.35">
      <c r="A53" s="61"/>
      <c r="B53" s="733" t="s">
        <v>201</v>
      </c>
      <c r="C53" s="746">
        <v>100000</v>
      </c>
      <c r="D53" s="743">
        <v>0</v>
      </c>
      <c r="E53" s="751">
        <v>0</v>
      </c>
      <c r="F53" s="752">
        <v>0</v>
      </c>
      <c r="G53" s="746">
        <v>100000</v>
      </c>
    </row>
    <row r="54" spans="1:7" ht="42" x14ac:dyDescent="0.35">
      <c r="A54" s="61"/>
      <c r="B54" s="939" t="s">
        <v>202</v>
      </c>
      <c r="C54" s="720">
        <v>21500</v>
      </c>
      <c r="D54" s="741">
        <v>0</v>
      </c>
      <c r="E54" s="720">
        <v>21500</v>
      </c>
      <c r="F54" s="744">
        <v>0</v>
      </c>
      <c r="G54" s="746">
        <v>0</v>
      </c>
    </row>
    <row r="55" spans="1:7" ht="23.25" x14ac:dyDescent="0.35">
      <c r="A55" s="61"/>
      <c r="B55" s="734" t="s">
        <v>203</v>
      </c>
      <c r="C55" s="746">
        <v>0</v>
      </c>
      <c r="D55" s="741">
        <v>0</v>
      </c>
      <c r="E55" s="720">
        <v>0</v>
      </c>
      <c r="F55" s="744">
        <v>0</v>
      </c>
      <c r="G55" s="746">
        <v>0</v>
      </c>
    </row>
    <row r="56" spans="1:7" ht="23.25" x14ac:dyDescent="0.35">
      <c r="A56" s="61"/>
      <c r="B56" s="735" t="s">
        <v>204</v>
      </c>
      <c r="C56" s="748">
        <v>1505000</v>
      </c>
      <c r="D56" s="212">
        <v>0</v>
      </c>
      <c r="E56" s="941">
        <v>5000</v>
      </c>
      <c r="F56" s="752">
        <v>0</v>
      </c>
      <c r="G56" s="748">
        <v>1500000</v>
      </c>
    </row>
    <row r="57" spans="1:7" ht="23.25" x14ac:dyDescent="0.35">
      <c r="A57" s="61"/>
      <c r="B57" s="736" t="s">
        <v>205</v>
      </c>
      <c r="C57" s="746">
        <v>0</v>
      </c>
      <c r="D57" s="741">
        <v>0</v>
      </c>
      <c r="E57" s="720">
        <v>0</v>
      </c>
      <c r="F57" s="942">
        <v>0</v>
      </c>
      <c r="G57" s="746">
        <v>0</v>
      </c>
    </row>
    <row r="58" spans="1:7" ht="23.25" x14ac:dyDescent="0.35">
      <c r="A58" s="61"/>
      <c r="B58" s="737" t="s">
        <v>206</v>
      </c>
      <c r="C58" s="746">
        <v>0</v>
      </c>
      <c r="D58" s="741">
        <v>0</v>
      </c>
      <c r="E58" s="720">
        <v>0</v>
      </c>
      <c r="F58" s="942">
        <v>0</v>
      </c>
      <c r="G58" s="746">
        <v>0</v>
      </c>
    </row>
    <row r="59" spans="1:7" ht="23.25" x14ac:dyDescent="0.35">
      <c r="A59" s="61"/>
      <c r="B59" s="737" t="s">
        <v>207</v>
      </c>
      <c r="C59" s="746">
        <v>0</v>
      </c>
      <c r="D59" s="741">
        <v>0</v>
      </c>
      <c r="E59" s="720">
        <v>0</v>
      </c>
      <c r="F59" s="942">
        <v>0</v>
      </c>
      <c r="G59" s="746">
        <v>0</v>
      </c>
    </row>
    <row r="60" spans="1:7" ht="23.25" x14ac:dyDescent="0.35">
      <c r="A60" s="61"/>
      <c r="B60" s="736" t="s">
        <v>208</v>
      </c>
      <c r="C60" s="745">
        <v>74000</v>
      </c>
      <c r="D60" s="740">
        <v>74000</v>
      </c>
      <c r="E60" s="720">
        <v>0</v>
      </c>
      <c r="F60" s="942">
        <v>0</v>
      </c>
      <c r="G60" s="746">
        <v>0</v>
      </c>
    </row>
    <row r="61" spans="1:7" ht="23.25" x14ac:dyDescent="0.35">
      <c r="A61" s="61"/>
      <c r="B61" s="737" t="s">
        <v>209</v>
      </c>
      <c r="C61" s="746">
        <v>0</v>
      </c>
      <c r="D61" s="741">
        <v>0</v>
      </c>
      <c r="E61" s="720">
        <v>0</v>
      </c>
      <c r="F61" s="942">
        <v>0</v>
      </c>
      <c r="G61" s="746">
        <v>0</v>
      </c>
    </row>
    <row r="62" spans="1:7" ht="42" x14ac:dyDescent="0.35">
      <c r="A62" s="61"/>
      <c r="B62" s="737" t="s">
        <v>210</v>
      </c>
      <c r="C62" s="745">
        <v>56900</v>
      </c>
      <c r="D62" s="743">
        <v>56900</v>
      </c>
      <c r="E62" s="720">
        <v>0</v>
      </c>
      <c r="F62" s="942">
        <v>0</v>
      </c>
      <c r="G62" s="746">
        <v>0</v>
      </c>
    </row>
    <row r="63" spans="1:7" ht="23.25" x14ac:dyDescent="0.35">
      <c r="A63" s="61"/>
      <c r="B63" s="736" t="s">
        <v>211</v>
      </c>
      <c r="C63" s="745">
        <v>124500</v>
      </c>
      <c r="D63" s="740">
        <v>124500</v>
      </c>
      <c r="E63" s="720">
        <v>0</v>
      </c>
      <c r="F63" s="942">
        <v>0</v>
      </c>
      <c r="G63" s="746">
        <v>0</v>
      </c>
    </row>
    <row r="64" spans="1:7" ht="23.25" x14ac:dyDescent="0.35">
      <c r="A64" s="61"/>
      <c r="B64" s="737" t="s">
        <v>212</v>
      </c>
      <c r="C64" s="859">
        <v>21500</v>
      </c>
      <c r="D64" s="745">
        <v>6500</v>
      </c>
      <c r="E64" s="745">
        <v>15000</v>
      </c>
      <c r="F64" s="942">
        <v>0</v>
      </c>
      <c r="G64" s="746">
        <v>0</v>
      </c>
    </row>
    <row r="65" spans="1:8" ht="23.25" x14ac:dyDescent="0.35">
      <c r="A65" s="61"/>
      <c r="B65" s="736" t="s">
        <v>213</v>
      </c>
      <c r="C65" s="746">
        <v>0</v>
      </c>
      <c r="D65" s="741">
        <v>0</v>
      </c>
      <c r="E65" s="720">
        <v>0</v>
      </c>
      <c r="F65" s="942">
        <v>0</v>
      </c>
      <c r="G65" s="746">
        <v>0</v>
      </c>
    </row>
    <row r="66" spans="1:8" ht="23.25" x14ac:dyDescent="0.35">
      <c r="A66" s="707" t="s">
        <v>196</v>
      </c>
      <c r="B66" s="935" t="s">
        <v>195</v>
      </c>
      <c r="C66" s="960">
        <v>1500791.7500000075</v>
      </c>
      <c r="D66" s="959">
        <v>1500791.7500000075</v>
      </c>
      <c r="E66" s="749">
        <v>0</v>
      </c>
      <c r="F66" s="948">
        <v>0</v>
      </c>
      <c r="G66" s="945">
        <v>0</v>
      </c>
    </row>
    <row r="67" spans="1:8" ht="23.25" x14ac:dyDescent="0.35">
      <c r="A67" s="936"/>
      <c r="B67" s="936" t="s">
        <v>54</v>
      </c>
      <c r="C67" s="739">
        <f>SUM(C6:C66)</f>
        <v>89552310</v>
      </c>
      <c r="D67" s="739">
        <f>SUM(D6:D66)</f>
        <v>24748810.000000007</v>
      </c>
      <c r="E67" s="739">
        <f>SUM(E6:E66)</f>
        <v>62768500</v>
      </c>
      <c r="F67" s="739">
        <f>SUM(F6:F66)</f>
        <v>385000</v>
      </c>
      <c r="G67" s="722">
        <f>SUM(G6:G66)</f>
        <v>1650000</v>
      </c>
      <c r="H67" s="1048"/>
    </row>
    <row r="69" spans="1:8" s="1" customFormat="1" ht="21" x14ac:dyDescent="0.35">
      <c r="A69" s="1" t="s">
        <v>1678</v>
      </c>
    </row>
    <row r="70" spans="1:8" s="1" customFormat="1" ht="21" x14ac:dyDescent="0.35">
      <c r="B70" s="1" t="s">
        <v>1673</v>
      </c>
      <c r="C70" s="1040">
        <v>42027700</v>
      </c>
    </row>
    <row r="71" spans="1:8" s="1" customFormat="1" ht="21" x14ac:dyDescent="0.35">
      <c r="B71" s="1" t="s">
        <v>1674</v>
      </c>
      <c r="C71" s="1041">
        <v>5515854.9000000004</v>
      </c>
    </row>
    <row r="72" spans="1:8" s="1" customFormat="1" ht="21" x14ac:dyDescent="0.35">
      <c r="B72" s="1" t="s">
        <v>1675</v>
      </c>
      <c r="C72" s="1040">
        <v>1544800</v>
      </c>
    </row>
    <row r="73" spans="1:8" s="1" customFormat="1" ht="21" x14ac:dyDescent="0.35">
      <c r="C73" s="1040"/>
    </row>
    <row r="74" spans="1:8" s="1" customFormat="1" ht="21" x14ac:dyDescent="0.35">
      <c r="C74" s="954"/>
    </row>
    <row r="75" spans="1:8" s="1" customFormat="1" ht="21" x14ac:dyDescent="0.35"/>
    <row r="76" spans="1:8" s="1" customFormat="1" ht="21" x14ac:dyDescent="0.35">
      <c r="B76" s="954"/>
    </row>
    <row r="77" spans="1:8" s="1" customFormat="1" ht="21" x14ac:dyDescent="0.35"/>
    <row r="78" spans="1:8" s="1" customFormat="1" ht="21" x14ac:dyDescent="0.35"/>
    <row r="79" spans="1:8" s="1" customFormat="1" ht="21" x14ac:dyDescent="0.35"/>
    <row r="80" spans="1:8" s="1" customFormat="1" ht="21" x14ac:dyDescent="0.35"/>
    <row r="81" s="1" customFormat="1" ht="21" x14ac:dyDescent="0.35"/>
    <row r="82" s="1" customFormat="1" ht="21" x14ac:dyDescent="0.35"/>
    <row r="83" s="1" customFormat="1" ht="21" x14ac:dyDescent="0.35"/>
    <row r="84" s="1" customFormat="1" ht="21" x14ac:dyDescent="0.35"/>
    <row r="85" s="1" customFormat="1" ht="21" x14ac:dyDescent="0.35"/>
    <row r="86" s="1" customFormat="1" ht="21" x14ac:dyDescent="0.35"/>
    <row r="87" s="1" customFormat="1" ht="21" x14ac:dyDescent="0.35"/>
    <row r="88" s="1" customFormat="1" ht="21" x14ac:dyDescent="0.35"/>
    <row r="89" s="1" customFormat="1" ht="21" x14ac:dyDescent="0.35"/>
  </sheetData>
  <mergeCells count="3">
    <mergeCell ref="A2:C2"/>
    <mergeCell ref="D4:G4"/>
    <mergeCell ref="A1:G1"/>
  </mergeCells>
  <pageMargins left="1.299212598425197" right="0.51181102362204722" top="0.55118110236220474" bottom="0.35433070866141736" header="0.31496062992125984" footer="0.31496062992125984"/>
  <pageSetup paperSize="9" scale="7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140" zoomScaleNormal="140" workbookViewId="0">
      <selection activeCell="B21" sqref="B21:C21"/>
    </sheetView>
  </sheetViews>
  <sheetFormatPr defaultRowHeight="21" x14ac:dyDescent="0.35"/>
  <cols>
    <col min="1" max="1" width="55.5703125" style="1" customWidth="1"/>
    <col min="2" max="2" width="10.140625" style="2" customWidth="1"/>
    <col min="3" max="3" width="23.140625" style="1" customWidth="1"/>
    <col min="4" max="5" width="9.140625" style="1"/>
    <col min="6" max="6" width="20.85546875" style="1" customWidth="1"/>
    <col min="7" max="7" width="9.140625" style="1"/>
    <col min="8" max="8" width="19.28515625" style="1" customWidth="1"/>
    <col min="9" max="16384" width="9.140625" style="1"/>
  </cols>
  <sheetData>
    <row r="1" spans="1:5" x14ac:dyDescent="0.35">
      <c r="A1" s="1139" t="s">
        <v>1643</v>
      </c>
      <c r="B1" s="1139"/>
      <c r="C1" s="1139"/>
    </row>
    <row r="2" spans="1:5" x14ac:dyDescent="0.35">
      <c r="A2" s="1139" t="s">
        <v>20</v>
      </c>
      <c r="B2" s="1139"/>
      <c r="C2" s="1139"/>
    </row>
    <row r="4" spans="1:5" ht="42" x14ac:dyDescent="0.35">
      <c r="A4" s="1012" t="s">
        <v>21</v>
      </c>
      <c r="B4" s="1013" t="s">
        <v>1644</v>
      </c>
      <c r="C4" s="1012" t="s">
        <v>14</v>
      </c>
    </row>
    <row r="5" spans="1:5" x14ac:dyDescent="0.35">
      <c r="A5" s="870" t="s">
        <v>1645</v>
      </c>
      <c r="B5" s="213"/>
      <c r="C5" s="213"/>
    </row>
    <row r="6" spans="1:5" x14ac:dyDescent="0.35">
      <c r="A6" s="874" t="s">
        <v>1649</v>
      </c>
      <c r="B6" s="213" t="s">
        <v>137</v>
      </c>
      <c r="C6" s="1019">
        <v>10734900</v>
      </c>
    </row>
    <row r="7" spans="1:5" x14ac:dyDescent="0.35">
      <c r="A7" s="795" t="s">
        <v>1650</v>
      </c>
      <c r="B7" s="444" t="s">
        <v>137</v>
      </c>
      <c r="C7" s="1020">
        <v>24227560</v>
      </c>
    </row>
    <row r="8" spans="1:5" x14ac:dyDescent="0.35">
      <c r="A8" s="795" t="s">
        <v>1651</v>
      </c>
      <c r="B8" s="2" t="s">
        <v>133</v>
      </c>
      <c r="C8" s="1020">
        <v>25500000</v>
      </c>
    </row>
    <row r="9" spans="1:5" x14ac:dyDescent="0.35">
      <c r="A9" s="795" t="s">
        <v>1652</v>
      </c>
      <c r="B9" s="2" t="s">
        <v>133</v>
      </c>
      <c r="C9" s="1020">
        <v>2947400</v>
      </c>
    </row>
    <row r="10" spans="1:5" x14ac:dyDescent="0.35">
      <c r="A10" s="795" t="s">
        <v>1653</v>
      </c>
      <c r="B10" s="139" t="s">
        <v>137</v>
      </c>
      <c r="C10" s="1020">
        <v>5747750</v>
      </c>
      <c r="E10" s="1022"/>
    </row>
    <row r="11" spans="1:5" ht="63" x14ac:dyDescent="0.35">
      <c r="A11" s="795" t="s">
        <v>1672</v>
      </c>
      <c r="B11" s="812" t="s">
        <v>1686</v>
      </c>
      <c r="C11" s="1020">
        <v>5800000</v>
      </c>
      <c r="E11" s="1022"/>
    </row>
    <row r="12" spans="1:5" x14ac:dyDescent="0.35">
      <c r="A12" s="874" t="s">
        <v>1646</v>
      </c>
      <c r="B12" s="213"/>
      <c r="C12" s="874"/>
    </row>
    <row r="13" spans="1:5" x14ac:dyDescent="0.35">
      <c r="A13" s="795" t="s">
        <v>1647</v>
      </c>
      <c r="B13" s="2" t="s">
        <v>145</v>
      </c>
      <c r="C13" s="1020">
        <v>235200</v>
      </c>
    </row>
    <row r="14" spans="1:5" ht="42" x14ac:dyDescent="0.35">
      <c r="A14" s="375" t="s">
        <v>1648</v>
      </c>
      <c r="B14" s="1050" t="s">
        <v>1687</v>
      </c>
      <c r="C14" s="1021">
        <v>2306000</v>
      </c>
    </row>
    <row r="15" spans="1:5" x14ac:dyDescent="0.35">
      <c r="A15" s="874" t="s">
        <v>1654</v>
      </c>
      <c r="B15" s="213"/>
      <c r="C15" s="874"/>
    </row>
    <row r="16" spans="1:5" ht="84" x14ac:dyDescent="0.35">
      <c r="A16" s="795" t="s">
        <v>24</v>
      </c>
      <c r="B16" s="812" t="s">
        <v>1688</v>
      </c>
      <c r="C16" s="1020">
        <v>1177100</v>
      </c>
    </row>
    <row r="17" spans="1:8" x14ac:dyDescent="0.35">
      <c r="A17" s="795" t="s">
        <v>25</v>
      </c>
      <c r="B17" s="444" t="s">
        <v>1669</v>
      </c>
      <c r="C17" s="1020">
        <v>127500</v>
      </c>
    </row>
    <row r="18" spans="1:8" x14ac:dyDescent="0.35">
      <c r="A18" s="795" t="s">
        <v>50</v>
      </c>
      <c r="B18" s="444" t="s">
        <v>78</v>
      </c>
      <c r="C18" s="1020">
        <v>18400</v>
      </c>
    </row>
    <row r="19" spans="1:8" x14ac:dyDescent="0.35">
      <c r="A19" s="795" t="s">
        <v>1655</v>
      </c>
      <c r="B19" s="444" t="s">
        <v>1670</v>
      </c>
      <c r="C19" s="1020">
        <v>100000</v>
      </c>
    </row>
    <row r="20" spans="1:8" ht="42.75" customHeight="1" x14ac:dyDescent="0.35">
      <c r="A20" s="795" t="s">
        <v>1671</v>
      </c>
      <c r="B20" s="1049" t="s">
        <v>1685</v>
      </c>
      <c r="C20" s="1023">
        <v>9129708.25</v>
      </c>
      <c r="H20" s="1024"/>
    </row>
    <row r="21" spans="1:8" x14ac:dyDescent="0.35">
      <c r="A21" s="1011" t="s">
        <v>5</v>
      </c>
      <c r="B21" s="1156">
        <f>SUM(C6:C20)</f>
        <v>88051518.25</v>
      </c>
      <c r="C21" s="1157"/>
    </row>
    <row r="23" spans="1:8" x14ac:dyDescent="0.35">
      <c r="A23" s="1" t="s">
        <v>1656</v>
      </c>
    </row>
    <row r="24" spans="1:8" x14ac:dyDescent="0.35">
      <c r="A24" s="1" t="s">
        <v>1680</v>
      </c>
    </row>
    <row r="25" spans="1:8" x14ac:dyDescent="0.35">
      <c r="A25" s="1043" t="s">
        <v>1673</v>
      </c>
      <c r="C25" s="1044">
        <v>42027700</v>
      </c>
    </row>
    <row r="26" spans="1:8" x14ac:dyDescent="0.35">
      <c r="A26" s="1043" t="s">
        <v>1674</v>
      </c>
      <c r="C26" s="1044">
        <v>5515854.9000000004</v>
      </c>
    </row>
    <row r="27" spans="1:8" x14ac:dyDescent="0.35">
      <c r="A27" s="1043" t="s">
        <v>1675</v>
      </c>
      <c r="C27" s="1044">
        <v>1544800</v>
      </c>
    </row>
    <row r="28" spans="1:8" x14ac:dyDescent="0.35">
      <c r="A28" s="1" t="s">
        <v>1679</v>
      </c>
      <c r="C28" s="1040">
        <v>1500791.75</v>
      </c>
    </row>
  </sheetData>
  <mergeCells count="3">
    <mergeCell ref="A1:C1"/>
    <mergeCell ref="A2:C2"/>
    <mergeCell ref="B21:C2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25"/>
  <sheetViews>
    <sheetView view="pageLayout" zoomScaleNormal="100" workbookViewId="0">
      <selection activeCell="F11" sqref="F11"/>
    </sheetView>
  </sheetViews>
  <sheetFormatPr defaultRowHeight="21" x14ac:dyDescent="0.35"/>
  <cols>
    <col min="1" max="1" width="9.140625" style="1"/>
    <col min="2" max="2" width="7" style="1" customWidth="1"/>
    <col min="3" max="16384" width="9.140625" style="1"/>
  </cols>
  <sheetData>
    <row r="5" spans="3:3" ht="36" x14ac:dyDescent="0.55000000000000004">
      <c r="C5" s="68" t="s">
        <v>191</v>
      </c>
    </row>
    <row r="6" spans="3:3" ht="30.75" x14ac:dyDescent="0.45">
      <c r="C6" s="67" t="s">
        <v>55</v>
      </c>
    </row>
    <row r="7" spans="3:3" ht="30.75" x14ac:dyDescent="0.45">
      <c r="C7" s="67" t="s">
        <v>192</v>
      </c>
    </row>
    <row r="8" spans="3:3" ht="30.75" x14ac:dyDescent="0.45">
      <c r="C8" s="67" t="s">
        <v>194</v>
      </c>
    </row>
    <row r="25" spans="4:4" ht="33.75" x14ac:dyDescent="0.5">
      <c r="D25" s="86" t="s">
        <v>55</v>
      </c>
    </row>
  </sheetData>
  <pageMargins left="0.9055118110236221" right="0.70866141732283472" top="0.74803149606299213" bottom="0.74803149606299213" header="0.31496062992125984" footer="0.31496062992125984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72"/>
  <sheetViews>
    <sheetView view="pageLayout" zoomScale="110" zoomScaleNormal="80" zoomScalePageLayoutView="110" workbookViewId="0">
      <selection activeCell="A63" sqref="A63:XFD63"/>
    </sheetView>
  </sheetViews>
  <sheetFormatPr defaultColWidth="9.140625" defaultRowHeight="18.75" x14ac:dyDescent="0.3"/>
  <cols>
    <col min="1" max="1" width="5.7109375" style="91" customWidth="1"/>
    <col min="2" max="2" width="49" style="91" customWidth="1"/>
    <col min="3" max="3" width="29.7109375" style="91" customWidth="1"/>
    <col min="4" max="4" width="20" style="91" customWidth="1"/>
    <col min="5" max="5" width="18.85546875" style="91" customWidth="1"/>
    <col min="6" max="6" width="16.140625" style="91" customWidth="1"/>
    <col min="7" max="8" width="14.85546875" style="91" customWidth="1"/>
    <col min="9" max="9" width="15" style="91" customWidth="1"/>
    <col min="10" max="10" width="14.8554687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354"/>
      <c r="B2" s="354"/>
      <c r="C2" s="354"/>
      <c r="D2" s="354"/>
      <c r="E2" s="354"/>
      <c r="F2" s="354"/>
      <c r="G2" s="354"/>
      <c r="H2" s="354"/>
      <c r="I2" s="354"/>
    </row>
    <row r="3" spans="1:18" x14ac:dyDescent="0.3">
      <c r="A3" s="184"/>
      <c r="B3" s="94" t="s">
        <v>30</v>
      </c>
      <c r="C3" s="39" t="s">
        <v>1263</v>
      </c>
      <c r="D3" s="199" t="s">
        <v>1265</v>
      </c>
      <c r="E3" s="185" t="s">
        <v>1267</v>
      </c>
      <c r="G3" s="185"/>
      <c r="I3" s="354"/>
    </row>
    <row r="4" spans="1:18" x14ac:dyDescent="0.3">
      <c r="A4" s="184"/>
      <c r="B4" s="94" t="s">
        <v>56</v>
      </c>
      <c r="C4" s="39" t="s">
        <v>218</v>
      </c>
      <c r="D4" s="39"/>
      <c r="F4" s="354"/>
      <c r="G4" s="354"/>
      <c r="H4" s="354"/>
    </row>
    <row r="5" spans="1:18" x14ac:dyDescent="0.3">
      <c r="A5" s="184"/>
      <c r="B5" s="94" t="s">
        <v>199</v>
      </c>
      <c r="C5" s="39" t="s">
        <v>217</v>
      </c>
      <c r="D5" s="39"/>
      <c r="E5" s="354"/>
      <c r="F5" s="354"/>
      <c r="G5" s="354"/>
    </row>
    <row r="6" spans="1:18" ht="23.25" x14ac:dyDescent="0.3">
      <c r="A6" s="184"/>
      <c r="B6" s="404" t="s">
        <v>1264</v>
      </c>
      <c r="C6" s="39"/>
      <c r="D6" s="185"/>
      <c r="E6" s="39"/>
      <c r="F6" s="204"/>
      <c r="G6" s="39"/>
      <c r="H6" s="39"/>
      <c r="I6" s="39"/>
      <c r="J6" s="39"/>
      <c r="K6" s="39"/>
      <c r="O6" s="39"/>
    </row>
    <row r="7" spans="1:18" x14ac:dyDescent="0.3">
      <c r="A7" s="184"/>
      <c r="B7" s="95" t="s">
        <v>36</v>
      </c>
      <c r="C7" s="91" t="s">
        <v>219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1" t="s">
        <v>220</v>
      </c>
      <c r="F8" s="39"/>
      <c r="H8" s="39"/>
      <c r="K8" s="39"/>
      <c r="M8" s="39"/>
      <c r="O8" s="39"/>
      <c r="P8" s="39"/>
      <c r="R8" s="39"/>
    </row>
    <row r="9" spans="1:18" x14ac:dyDescent="0.3">
      <c r="A9" s="184"/>
      <c r="C9" s="91" t="s">
        <v>1391</v>
      </c>
      <c r="E9" s="39"/>
      <c r="F9" s="354"/>
      <c r="G9" s="354"/>
      <c r="H9" s="354"/>
    </row>
    <row r="10" spans="1:18" x14ac:dyDescent="0.3">
      <c r="A10" s="184"/>
      <c r="C10" s="91" t="s">
        <v>1392</v>
      </c>
      <c r="E10" s="39"/>
      <c r="F10" s="354"/>
      <c r="G10" s="354"/>
      <c r="H10" s="354"/>
    </row>
    <row r="11" spans="1:18" x14ac:dyDescent="0.3">
      <c r="A11" s="184"/>
      <c r="C11" s="91" t="s">
        <v>1393</v>
      </c>
      <c r="E11" s="354"/>
      <c r="F11" s="354"/>
      <c r="G11" s="354"/>
      <c r="H11" s="354"/>
    </row>
    <row r="12" spans="1:18" x14ac:dyDescent="0.3">
      <c r="A12" s="184"/>
      <c r="E12" s="755"/>
      <c r="F12" s="755"/>
      <c r="G12" s="755"/>
      <c r="H12" s="755"/>
    </row>
    <row r="13" spans="1:18" ht="21" customHeight="1" x14ac:dyDescent="0.3">
      <c r="A13" s="1158" t="s">
        <v>0</v>
      </c>
      <c r="B13" s="1158" t="s">
        <v>35</v>
      </c>
      <c r="C13" s="352" t="s">
        <v>26</v>
      </c>
      <c r="D13" s="189" t="s">
        <v>27</v>
      </c>
      <c r="E13" s="1160" t="s">
        <v>1</v>
      </c>
      <c r="F13" s="1161"/>
      <c r="G13" s="1161"/>
      <c r="H13" s="1161"/>
      <c r="I13" s="1162"/>
      <c r="J13" s="1163" t="s">
        <v>10</v>
      </c>
    </row>
    <row r="14" spans="1:18" ht="30" customHeight="1" x14ac:dyDescent="0.3">
      <c r="A14" s="1159"/>
      <c r="B14" s="1159"/>
      <c r="C14" s="353"/>
      <c r="D14" s="192" t="s">
        <v>28</v>
      </c>
      <c r="E14" s="606" t="s">
        <v>5</v>
      </c>
      <c r="F14" s="193" t="s">
        <v>6</v>
      </c>
      <c r="G14" s="193" t="s">
        <v>197</v>
      </c>
      <c r="H14" s="193" t="s">
        <v>29</v>
      </c>
      <c r="I14" s="193" t="s">
        <v>198</v>
      </c>
      <c r="J14" s="1164"/>
    </row>
    <row r="15" spans="1:18" s="99" customFormat="1" x14ac:dyDescent="0.3">
      <c r="A15" s="120">
        <v>1</v>
      </c>
      <c r="B15" s="405" t="s">
        <v>221</v>
      </c>
      <c r="C15" s="118"/>
      <c r="D15" s="230"/>
      <c r="E15" s="931">
        <v>185200</v>
      </c>
      <c r="F15" s="407"/>
      <c r="G15" s="118"/>
      <c r="H15" s="118"/>
      <c r="I15" s="118"/>
      <c r="J15" s="118"/>
    </row>
    <row r="16" spans="1:18" s="99" customFormat="1" x14ac:dyDescent="0.3">
      <c r="A16" s="230"/>
      <c r="B16" s="406" t="s">
        <v>565</v>
      </c>
      <c r="C16" s="407" t="s">
        <v>1056</v>
      </c>
      <c r="D16" s="200" t="s">
        <v>566</v>
      </c>
      <c r="E16" s="586"/>
      <c r="F16" s="118"/>
      <c r="G16" s="206">
        <v>25000</v>
      </c>
      <c r="H16" s="205"/>
      <c r="I16" s="118"/>
      <c r="J16" s="200" t="s">
        <v>567</v>
      </c>
    </row>
    <row r="17" spans="1:10" s="99" customFormat="1" x14ac:dyDescent="0.3">
      <c r="A17" s="118"/>
      <c r="B17" s="408" t="s">
        <v>568</v>
      </c>
      <c r="C17" s="407" t="s">
        <v>569</v>
      </c>
      <c r="D17" s="200" t="s">
        <v>570</v>
      </c>
      <c r="E17" s="118"/>
      <c r="F17" s="118"/>
      <c r="G17" s="205"/>
      <c r="H17" s="206">
        <v>45000</v>
      </c>
      <c r="I17" s="118"/>
      <c r="J17" s="200" t="s">
        <v>571</v>
      </c>
    </row>
    <row r="18" spans="1:10" x14ac:dyDescent="0.3">
      <c r="A18" s="100"/>
      <c r="B18" s="125" t="s">
        <v>847</v>
      </c>
      <c r="C18" s="101"/>
      <c r="D18" s="100"/>
      <c r="E18" s="100"/>
      <c r="F18" s="100"/>
      <c r="G18" s="100"/>
      <c r="H18" s="100"/>
      <c r="I18" s="100"/>
      <c r="J18" s="100"/>
    </row>
    <row r="19" spans="1:10" x14ac:dyDescent="0.3">
      <c r="A19" s="100"/>
      <c r="B19" s="630" t="s">
        <v>1130</v>
      </c>
      <c r="C19" s="235" t="s">
        <v>462</v>
      </c>
      <c r="D19" s="245" t="s">
        <v>459</v>
      </c>
      <c r="E19" s="103"/>
      <c r="F19" s="100"/>
      <c r="G19" s="176">
        <v>15000</v>
      </c>
      <c r="H19" s="103"/>
      <c r="I19" s="100"/>
      <c r="J19" s="233" t="s">
        <v>571</v>
      </c>
    </row>
    <row r="20" spans="1:10" x14ac:dyDescent="0.3">
      <c r="A20" s="196"/>
      <c r="B20" s="110" t="s">
        <v>1132</v>
      </c>
      <c r="C20" s="235" t="s">
        <v>462</v>
      </c>
      <c r="D20" s="245" t="s">
        <v>459</v>
      </c>
      <c r="E20" s="100"/>
      <c r="F20" s="100"/>
      <c r="G20" s="103">
        <v>4000</v>
      </c>
      <c r="H20" s="100"/>
      <c r="I20" s="100"/>
      <c r="J20" s="233" t="s">
        <v>571</v>
      </c>
    </row>
    <row r="21" spans="1:10" x14ac:dyDescent="0.3">
      <c r="A21" s="196"/>
      <c r="B21" s="110" t="s">
        <v>849</v>
      </c>
      <c r="C21" s="235" t="s">
        <v>1131</v>
      </c>
      <c r="D21" s="245" t="s">
        <v>459</v>
      </c>
      <c r="E21" s="100"/>
      <c r="F21" s="100"/>
      <c r="G21" s="176">
        <v>4400</v>
      </c>
      <c r="H21" s="100"/>
      <c r="I21" s="100"/>
      <c r="J21" s="233" t="s">
        <v>571</v>
      </c>
    </row>
    <row r="22" spans="1:10" x14ac:dyDescent="0.3">
      <c r="A22" s="105"/>
      <c r="B22" s="101" t="s">
        <v>850</v>
      </c>
      <c r="C22" s="235" t="s">
        <v>848</v>
      </c>
      <c r="D22" s="245" t="s">
        <v>374</v>
      </c>
      <c r="E22" s="100"/>
      <c r="F22" s="100"/>
      <c r="G22" s="176">
        <v>10000</v>
      </c>
      <c r="H22" s="100"/>
      <c r="I22" s="100"/>
      <c r="J22" s="233" t="s">
        <v>571</v>
      </c>
    </row>
    <row r="23" spans="1:10" x14ac:dyDescent="0.3">
      <c r="A23" s="100"/>
      <c r="B23" s="101" t="s">
        <v>851</v>
      </c>
      <c r="C23" s="235" t="s">
        <v>852</v>
      </c>
      <c r="D23" s="245" t="s">
        <v>374</v>
      </c>
      <c r="E23" s="100"/>
      <c r="F23" s="100"/>
      <c r="G23" s="176">
        <v>4800</v>
      </c>
      <c r="H23" s="100"/>
      <c r="I23" s="100"/>
      <c r="J23" s="233" t="s">
        <v>571</v>
      </c>
    </row>
    <row r="24" spans="1:10" x14ac:dyDescent="0.3">
      <c r="A24" s="100"/>
      <c r="B24" s="101" t="s">
        <v>1133</v>
      </c>
      <c r="C24" s="175" t="s">
        <v>1134</v>
      </c>
      <c r="D24" s="245" t="s">
        <v>374</v>
      </c>
      <c r="E24" s="100"/>
      <c r="F24" s="100"/>
      <c r="G24" s="446">
        <v>38000</v>
      </c>
      <c r="H24" s="100"/>
      <c r="I24" s="100"/>
      <c r="J24" s="233" t="s">
        <v>571</v>
      </c>
    </row>
    <row r="25" spans="1:10" x14ac:dyDescent="0.3">
      <c r="A25" s="198"/>
      <c r="B25" s="130" t="s">
        <v>1135</v>
      </c>
      <c r="C25" s="175" t="s">
        <v>659</v>
      </c>
      <c r="D25" s="233" t="s">
        <v>460</v>
      </c>
      <c r="E25" s="100"/>
      <c r="F25" s="100"/>
      <c r="G25" s="176">
        <v>25000</v>
      </c>
      <c r="H25" s="100"/>
      <c r="I25" s="100"/>
      <c r="J25" s="233" t="s">
        <v>571</v>
      </c>
    </row>
    <row r="26" spans="1:10" x14ac:dyDescent="0.3">
      <c r="A26" s="198"/>
      <c r="B26" s="130" t="s">
        <v>1136</v>
      </c>
      <c r="C26" s="175" t="s">
        <v>659</v>
      </c>
      <c r="D26" s="233" t="s">
        <v>458</v>
      </c>
      <c r="E26" s="100"/>
      <c r="F26" s="100"/>
      <c r="G26" s="176">
        <v>10000</v>
      </c>
      <c r="H26" s="100"/>
      <c r="I26" s="100"/>
      <c r="J26" s="233" t="s">
        <v>571</v>
      </c>
    </row>
    <row r="27" spans="1:10" x14ac:dyDescent="0.3">
      <c r="A27" s="639"/>
      <c r="B27" s="642" t="s">
        <v>1628</v>
      </c>
      <c r="C27" s="766" t="s">
        <v>1629</v>
      </c>
      <c r="D27" s="180" t="s">
        <v>458</v>
      </c>
      <c r="E27" s="132"/>
      <c r="F27" s="133">
        <v>4000</v>
      </c>
      <c r="G27" s="826"/>
      <c r="H27" s="132"/>
      <c r="I27" s="132"/>
      <c r="J27" s="233" t="s">
        <v>571</v>
      </c>
    </row>
    <row r="28" spans="1:10" x14ac:dyDescent="0.3">
      <c r="A28" s="639"/>
      <c r="B28" s="642" t="s">
        <v>1681</v>
      </c>
      <c r="C28" s="766" t="s">
        <v>659</v>
      </c>
      <c r="D28" s="180" t="s">
        <v>458</v>
      </c>
      <c r="E28" s="132" t="s">
        <v>1682</v>
      </c>
      <c r="F28" s="132"/>
      <c r="G28" s="767"/>
      <c r="H28" s="132"/>
      <c r="I28" s="132"/>
      <c r="J28" s="180" t="s">
        <v>571</v>
      </c>
    </row>
    <row r="29" spans="1:10" x14ac:dyDescent="0.3">
      <c r="A29" s="639"/>
      <c r="B29" s="642"/>
      <c r="C29" s="766"/>
      <c r="D29" s="180"/>
      <c r="E29" s="132"/>
      <c r="F29" s="132"/>
      <c r="G29" s="767"/>
      <c r="H29" s="132"/>
      <c r="I29" s="132"/>
      <c r="J29" s="180"/>
    </row>
    <row r="30" spans="1:10" x14ac:dyDescent="0.3">
      <c r="A30" s="639"/>
      <c r="B30" s="642"/>
      <c r="C30" s="766"/>
      <c r="D30" s="180"/>
      <c r="E30" s="132"/>
      <c r="F30" s="132"/>
      <c r="G30" s="767"/>
      <c r="H30" s="132"/>
      <c r="I30" s="132"/>
      <c r="J30" s="180"/>
    </row>
    <row r="31" spans="1:10" x14ac:dyDescent="0.3">
      <c r="A31" s="639"/>
      <c r="B31" s="642"/>
      <c r="C31" s="766"/>
      <c r="D31" s="180"/>
      <c r="E31" s="132"/>
      <c r="F31" s="132"/>
      <c r="G31" s="767"/>
      <c r="H31" s="132"/>
      <c r="I31" s="132"/>
      <c r="J31" s="180"/>
    </row>
    <row r="32" spans="1:10" x14ac:dyDescent="0.3">
      <c r="A32" s="639"/>
      <c r="B32" s="642"/>
      <c r="C32" s="766"/>
      <c r="D32" s="180"/>
      <c r="E32" s="132"/>
      <c r="F32" s="132"/>
      <c r="G32" s="767"/>
      <c r="H32" s="132"/>
      <c r="I32" s="132"/>
      <c r="J32" s="180"/>
    </row>
    <row r="33" spans="1:18" x14ac:dyDescent="0.3">
      <c r="A33" s="639"/>
      <c r="B33" s="642"/>
      <c r="C33" s="766"/>
      <c r="D33" s="180"/>
      <c r="E33" s="132"/>
      <c r="F33" s="132"/>
      <c r="G33" s="767"/>
      <c r="H33" s="132"/>
      <c r="I33" s="132"/>
      <c r="J33" s="180"/>
    </row>
    <row r="34" spans="1:18" x14ac:dyDescent="0.3">
      <c r="A34" s="639"/>
      <c r="B34" s="642"/>
      <c r="C34" s="766"/>
      <c r="D34" s="180"/>
      <c r="E34" s="132"/>
      <c r="F34" s="132"/>
      <c r="G34" s="767"/>
      <c r="H34" s="132"/>
      <c r="I34" s="132"/>
      <c r="J34" s="180"/>
    </row>
    <row r="35" spans="1:18" x14ac:dyDescent="0.3">
      <c r="A35" s="639"/>
      <c r="B35" s="642"/>
      <c r="C35" s="766"/>
      <c r="D35" s="180"/>
      <c r="E35" s="132"/>
      <c r="F35" s="132"/>
      <c r="G35" s="767"/>
      <c r="H35" s="132"/>
      <c r="I35" s="132"/>
      <c r="J35" s="180"/>
    </row>
    <row r="36" spans="1:18" x14ac:dyDescent="0.3">
      <c r="A36" s="106"/>
      <c r="B36" s="106"/>
      <c r="C36" s="106"/>
      <c r="D36" s="106"/>
      <c r="E36" s="454"/>
      <c r="F36" s="457"/>
      <c r="G36" s="453"/>
      <c r="H36" s="454"/>
      <c r="I36" s="453"/>
      <c r="J36" s="106"/>
    </row>
    <row r="41" spans="1:18" ht="26.25" x14ac:dyDescent="0.4">
      <c r="A41" s="1155" t="s">
        <v>240</v>
      </c>
      <c r="B41" s="1155"/>
      <c r="C41" s="1155"/>
      <c r="D41" s="1155"/>
      <c r="E41" s="1155"/>
      <c r="F41" s="1155"/>
      <c r="G41" s="1155"/>
      <c r="H41" s="1155"/>
      <c r="I41" s="1155"/>
      <c r="J41" s="1155"/>
    </row>
    <row r="42" spans="1:18" x14ac:dyDescent="0.3">
      <c r="A42" s="354"/>
      <c r="B42" s="354"/>
      <c r="C42" s="354"/>
      <c r="D42" s="354"/>
      <c r="E42" s="354"/>
      <c r="F42" s="354"/>
      <c r="G42" s="354"/>
      <c r="H42" s="354"/>
      <c r="I42" s="354"/>
    </row>
    <row r="43" spans="1:18" x14ac:dyDescent="0.3">
      <c r="A43" s="184"/>
      <c r="B43" s="94" t="s">
        <v>30</v>
      </c>
      <c r="C43" s="39" t="s">
        <v>1263</v>
      </c>
      <c r="D43" s="763" t="s">
        <v>1265</v>
      </c>
      <c r="E43" s="185" t="s">
        <v>1267</v>
      </c>
      <c r="G43" s="185"/>
      <c r="I43" s="860"/>
    </row>
    <row r="44" spans="1:18" x14ac:dyDescent="0.3">
      <c r="A44" s="184"/>
      <c r="B44" s="94" t="s">
        <v>56</v>
      </c>
      <c r="C44" s="39" t="s">
        <v>218</v>
      </c>
      <c r="D44" s="39"/>
      <c r="F44" s="860"/>
      <c r="G44" s="860"/>
      <c r="H44" s="860"/>
    </row>
    <row r="45" spans="1:18" x14ac:dyDescent="0.3">
      <c r="A45" s="184"/>
      <c r="B45" s="94" t="s">
        <v>199</v>
      </c>
      <c r="C45" s="39" t="s">
        <v>217</v>
      </c>
      <c r="D45" s="39"/>
      <c r="E45" s="860"/>
      <c r="F45" s="860"/>
      <c r="G45" s="860"/>
    </row>
    <row r="46" spans="1:18" ht="23.25" x14ac:dyDescent="0.3">
      <c r="A46" s="184"/>
      <c r="B46" s="404" t="s">
        <v>1264</v>
      </c>
      <c r="C46" s="39"/>
      <c r="D46" s="185"/>
      <c r="E46" s="39"/>
      <c r="F46" s="204"/>
      <c r="G46" s="39"/>
      <c r="H46" s="39"/>
      <c r="I46" s="39"/>
      <c r="J46" s="39"/>
      <c r="K46" s="39"/>
      <c r="O46" s="39"/>
    </row>
    <row r="47" spans="1:18" x14ac:dyDescent="0.3">
      <c r="A47" s="184"/>
      <c r="B47" s="95" t="s">
        <v>36</v>
      </c>
      <c r="C47" s="91" t="s">
        <v>1395</v>
      </c>
      <c r="F47" s="39"/>
      <c r="H47" s="39"/>
      <c r="J47" s="39"/>
      <c r="K47" s="39"/>
      <c r="M47" s="39"/>
      <c r="O47" s="39"/>
      <c r="P47" s="39"/>
      <c r="R47" s="39"/>
    </row>
    <row r="48" spans="1:18" x14ac:dyDescent="0.3">
      <c r="A48" s="184"/>
      <c r="B48" s="95" t="s">
        <v>37</v>
      </c>
      <c r="C48" s="91" t="s">
        <v>1396</v>
      </c>
      <c r="F48" s="39"/>
      <c r="H48" s="39"/>
      <c r="K48" s="39"/>
      <c r="M48" s="39"/>
      <c r="O48" s="39"/>
      <c r="P48" s="39"/>
      <c r="R48" s="39"/>
    </row>
    <row r="49" spans="1:10" x14ac:dyDescent="0.3">
      <c r="A49" s="184"/>
      <c r="C49" s="91" t="s">
        <v>1391</v>
      </c>
      <c r="E49" s="39"/>
      <c r="F49" s="860"/>
      <c r="G49" s="860"/>
      <c r="H49" s="860"/>
    </row>
    <row r="50" spans="1:10" x14ac:dyDescent="0.3">
      <c r="A50" s="184"/>
      <c r="C50" s="91" t="s">
        <v>1392</v>
      </c>
      <c r="E50" s="39"/>
      <c r="F50" s="860"/>
      <c r="G50" s="860"/>
      <c r="H50" s="860"/>
    </row>
    <row r="51" spans="1:10" x14ac:dyDescent="0.3">
      <c r="A51" s="184"/>
      <c r="C51" s="91" t="s">
        <v>1393</v>
      </c>
      <c r="E51" s="860"/>
      <c r="F51" s="860"/>
      <c r="G51" s="860"/>
      <c r="H51" s="860"/>
    </row>
    <row r="52" spans="1:10" x14ac:dyDescent="0.3">
      <c r="A52" s="1158" t="s">
        <v>0</v>
      </c>
      <c r="B52" s="1158" t="s">
        <v>35</v>
      </c>
      <c r="C52" s="352" t="s">
        <v>26</v>
      </c>
      <c r="D52" s="189" t="s">
        <v>27</v>
      </c>
      <c r="E52" s="1160" t="s">
        <v>1</v>
      </c>
      <c r="F52" s="1161"/>
      <c r="G52" s="1161"/>
      <c r="H52" s="1161"/>
      <c r="I52" s="1162"/>
      <c r="J52" s="1163" t="s">
        <v>10</v>
      </c>
    </row>
    <row r="53" spans="1:10" x14ac:dyDescent="0.3">
      <c r="A53" s="1159"/>
      <c r="B53" s="1159"/>
      <c r="C53" s="353"/>
      <c r="D53" s="192" t="s">
        <v>28</v>
      </c>
      <c r="E53" s="193" t="s">
        <v>5</v>
      </c>
      <c r="F53" s="193" t="s">
        <v>6</v>
      </c>
      <c r="G53" s="193" t="s">
        <v>197</v>
      </c>
      <c r="H53" s="193" t="s">
        <v>29</v>
      </c>
      <c r="I53" s="193" t="s">
        <v>198</v>
      </c>
      <c r="J53" s="1164"/>
    </row>
    <row r="54" spans="1:10" x14ac:dyDescent="0.3">
      <c r="A54" s="1070">
        <v>2</v>
      </c>
      <c r="B54" s="1072" t="s">
        <v>222</v>
      </c>
      <c r="C54" s="995"/>
      <c r="D54" s="422"/>
      <c r="E54" s="995"/>
      <c r="F54" s="422"/>
      <c r="G54" s="995"/>
      <c r="H54" s="422"/>
      <c r="I54" s="995"/>
      <c r="J54" s="422"/>
    </row>
    <row r="55" spans="1:10" x14ac:dyDescent="0.3">
      <c r="A55" s="1071"/>
      <c r="B55" s="125" t="s">
        <v>572</v>
      </c>
      <c r="C55" s="1074"/>
      <c r="D55" s="100"/>
      <c r="E55" s="998"/>
      <c r="F55" s="100"/>
      <c r="G55" s="998"/>
      <c r="H55" s="100"/>
      <c r="I55" s="998"/>
      <c r="J55" s="100"/>
    </row>
    <row r="56" spans="1:10" x14ac:dyDescent="0.3">
      <c r="A56" s="1071"/>
      <c r="B56" s="125" t="s">
        <v>573</v>
      </c>
      <c r="C56" s="992" t="s">
        <v>574</v>
      </c>
      <c r="D56" s="233" t="s">
        <v>575</v>
      </c>
      <c r="E56" s="1079">
        <v>10000</v>
      </c>
      <c r="F56" s="100"/>
      <c r="G56" s="1079">
        <v>4500</v>
      </c>
      <c r="H56" s="100"/>
      <c r="I56" s="998"/>
      <c r="J56" s="233" t="s">
        <v>571</v>
      </c>
    </row>
    <row r="57" spans="1:10" x14ac:dyDescent="0.3">
      <c r="A57" s="1071"/>
      <c r="B57" s="125" t="s">
        <v>576</v>
      </c>
      <c r="C57" s="354" t="s">
        <v>577</v>
      </c>
      <c r="D57" s="233" t="s">
        <v>377</v>
      </c>
      <c r="E57" s="1079" t="s">
        <v>859</v>
      </c>
      <c r="F57" s="100"/>
      <c r="H57" s="100"/>
      <c r="I57" s="998"/>
      <c r="J57" s="233" t="s">
        <v>571</v>
      </c>
    </row>
    <row r="58" spans="1:10" x14ac:dyDescent="0.3">
      <c r="A58" s="1071"/>
      <c r="B58" s="125" t="s">
        <v>578</v>
      </c>
      <c r="C58" s="992" t="s">
        <v>579</v>
      </c>
      <c r="D58" s="233" t="s">
        <v>374</v>
      </c>
      <c r="E58" s="998"/>
      <c r="F58" s="100"/>
      <c r="G58" s="1079">
        <v>5500</v>
      </c>
      <c r="H58" s="100"/>
      <c r="I58" s="998"/>
      <c r="J58" s="233" t="s">
        <v>571</v>
      </c>
    </row>
    <row r="59" spans="1:10" x14ac:dyDescent="0.3">
      <c r="A59" s="409"/>
      <c r="B59" s="132" t="s">
        <v>1683</v>
      </c>
      <c r="C59" s="1075" t="s">
        <v>659</v>
      </c>
      <c r="D59" s="180" t="s">
        <v>458</v>
      </c>
      <c r="E59" s="998" t="s">
        <v>1682</v>
      </c>
      <c r="F59" s="132"/>
      <c r="G59" s="998"/>
      <c r="H59" s="132"/>
      <c r="I59" s="998"/>
      <c r="J59" s="100"/>
    </row>
    <row r="60" spans="1:10" x14ac:dyDescent="0.3">
      <c r="A60" s="1071">
        <v>3</v>
      </c>
      <c r="B60" s="101" t="s">
        <v>223</v>
      </c>
      <c r="C60" s="992"/>
      <c r="D60" s="245"/>
      <c r="E60" s="1080">
        <v>42000</v>
      </c>
      <c r="F60" s="100"/>
      <c r="G60" s="1079"/>
      <c r="H60" s="103"/>
      <c r="I60" s="998"/>
      <c r="J60" s="233"/>
    </row>
    <row r="61" spans="1:10" ht="37.5" x14ac:dyDescent="0.3">
      <c r="A61" s="434"/>
      <c r="B61" s="110" t="s">
        <v>580</v>
      </c>
      <c r="C61" s="992"/>
      <c r="D61" s="233"/>
      <c r="E61" s="998"/>
      <c r="F61" s="100"/>
      <c r="G61" s="1079"/>
      <c r="H61" s="100"/>
      <c r="I61" s="998"/>
      <c r="J61" s="233"/>
    </row>
    <row r="62" spans="1:10" x14ac:dyDescent="0.3">
      <c r="A62" s="434"/>
      <c r="B62" s="110" t="s">
        <v>581</v>
      </c>
      <c r="C62" s="992" t="s">
        <v>582</v>
      </c>
      <c r="D62" s="233" t="s">
        <v>547</v>
      </c>
      <c r="E62" s="998"/>
      <c r="F62" s="100"/>
      <c r="G62" s="1079">
        <v>28000</v>
      </c>
      <c r="H62" s="100"/>
      <c r="I62" s="998"/>
      <c r="J62" s="233" t="s">
        <v>583</v>
      </c>
    </row>
    <row r="63" spans="1:10" ht="37.5" x14ac:dyDescent="0.3">
      <c r="A63" s="434"/>
      <c r="B63" s="110" t="s">
        <v>584</v>
      </c>
      <c r="C63" s="992" t="s">
        <v>642</v>
      </c>
      <c r="D63" s="233" t="s">
        <v>458</v>
      </c>
      <c r="E63" s="998"/>
      <c r="F63" s="100"/>
      <c r="G63" s="1079">
        <v>14000</v>
      </c>
      <c r="H63" s="100"/>
      <c r="I63" s="998"/>
      <c r="J63" s="233" t="s">
        <v>583</v>
      </c>
    </row>
    <row r="64" spans="1:10" ht="66.75" customHeight="1" x14ac:dyDescent="0.3">
      <c r="A64" s="434">
        <v>4</v>
      </c>
      <c r="B64" s="131" t="s">
        <v>224</v>
      </c>
      <c r="C64" s="1076"/>
      <c r="D64" s="462"/>
      <c r="E64" s="1081"/>
      <c r="F64" s="462"/>
      <c r="G64" s="1081"/>
      <c r="H64" s="462"/>
      <c r="I64" s="1081"/>
      <c r="J64" s="462"/>
    </row>
    <row r="65" spans="1:10" ht="66.75" customHeight="1" x14ac:dyDescent="0.35">
      <c r="A65" s="410"/>
      <c r="B65" s="796" t="s">
        <v>1097</v>
      </c>
      <c r="C65" s="172" t="s">
        <v>1098</v>
      </c>
      <c r="D65" s="1078" t="s">
        <v>1100</v>
      </c>
      <c r="E65" s="1068">
        <f t="shared" ref="E65" si="0">SUM(F65:I65)</f>
        <v>0</v>
      </c>
      <c r="F65" s="865"/>
      <c r="G65" s="1069"/>
      <c r="H65" s="865"/>
      <c r="I65" s="172"/>
      <c r="J65" s="812" t="s">
        <v>1099</v>
      </c>
    </row>
    <row r="66" spans="1:10" x14ac:dyDescent="0.3">
      <c r="A66" s="409"/>
      <c r="B66" s="632"/>
      <c r="C66" s="1077"/>
      <c r="D66" s="105"/>
      <c r="E66" s="1082"/>
      <c r="F66" s="105"/>
      <c r="G66" s="1082"/>
      <c r="H66" s="105"/>
      <c r="I66" s="1082"/>
      <c r="J66" s="105"/>
    </row>
    <row r="67" spans="1:10" x14ac:dyDescent="0.3">
      <c r="A67" s="411"/>
      <c r="B67" s="130"/>
      <c r="C67" s="1074"/>
      <c r="D67" s="100"/>
      <c r="E67" s="998"/>
      <c r="F67" s="100"/>
      <c r="G67" s="998"/>
      <c r="H67" s="100"/>
      <c r="I67" s="998"/>
      <c r="J67" s="100"/>
    </row>
    <row r="68" spans="1:10" x14ac:dyDescent="0.3">
      <c r="A68" s="411"/>
      <c r="B68" s="1073"/>
      <c r="C68" s="1074"/>
      <c r="D68" s="587"/>
      <c r="E68" s="998"/>
      <c r="F68" s="587"/>
      <c r="G68" s="998"/>
      <c r="H68" s="587"/>
      <c r="I68" s="998"/>
      <c r="J68" s="587"/>
    </row>
    <row r="69" spans="1:10" x14ac:dyDescent="0.3">
      <c r="A69" s="106"/>
      <c r="B69" s="106"/>
      <c r="C69" s="106"/>
      <c r="D69" s="106"/>
      <c r="E69" s="454">
        <v>237200</v>
      </c>
      <c r="F69" s="454">
        <v>4000</v>
      </c>
      <c r="G69" s="454">
        <v>188200</v>
      </c>
      <c r="H69" s="454">
        <v>45000</v>
      </c>
      <c r="I69" s="106"/>
      <c r="J69" s="106"/>
    </row>
    <row r="70" spans="1:10" x14ac:dyDescent="0.3">
      <c r="F70" s="619"/>
    </row>
    <row r="71" spans="1:10" x14ac:dyDescent="0.3">
      <c r="F71" s="619"/>
    </row>
    <row r="72" spans="1:10" x14ac:dyDescent="0.3">
      <c r="F72" s="619"/>
      <c r="G72" s="713"/>
      <c r="H72" s="713"/>
    </row>
  </sheetData>
  <mergeCells count="10">
    <mergeCell ref="A52:A53"/>
    <mergeCell ref="B52:B53"/>
    <mergeCell ref="E52:I52"/>
    <mergeCell ref="J52:J53"/>
    <mergeCell ref="A41:J41"/>
    <mergeCell ref="A13:A14"/>
    <mergeCell ref="B13:B14"/>
    <mergeCell ref="E13:I13"/>
    <mergeCell ref="J13:J14"/>
    <mergeCell ref="A1:J1"/>
  </mergeCells>
  <pageMargins left="0" right="0.35433070866141736" top="0.59055118110236227" bottom="0.19685039370078741" header="0.31496062992125984" footer="0.31496062992125984"/>
  <pageSetup paperSize="9" scale="7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8"/>
  <sheetViews>
    <sheetView view="pageLayout" zoomScale="110" zoomScaleNormal="80" zoomScaleSheetLayoutView="100" zoomScalePageLayoutView="110" workbookViewId="0">
      <selection activeCell="M7" sqref="M7"/>
    </sheetView>
  </sheetViews>
  <sheetFormatPr defaultRowHeight="20.25" x14ac:dyDescent="0.3"/>
  <cols>
    <col min="1" max="1" width="3.5703125" style="19" customWidth="1"/>
    <col min="2" max="2" width="5.140625" style="19" customWidth="1"/>
    <col min="3" max="3" width="3.42578125" style="19" customWidth="1"/>
    <col min="4" max="4" width="12.140625" style="19" customWidth="1"/>
    <col min="5" max="5" width="6.28515625" style="19" customWidth="1"/>
    <col min="6" max="6" width="7.42578125" style="19" customWidth="1"/>
    <col min="7" max="7" width="6.140625" style="19" customWidth="1"/>
    <col min="8" max="8" width="9.140625" style="19"/>
    <col min="9" max="10" width="6.42578125" style="19" customWidth="1"/>
    <col min="11" max="11" width="5.85546875" style="19" customWidth="1"/>
    <col min="12" max="12" width="6.28515625" style="19" customWidth="1"/>
    <col min="13" max="13" width="28.42578125" style="19" customWidth="1"/>
    <col min="14" max="14" width="9.140625" style="19"/>
    <col min="15" max="15" width="12.42578125" style="19" customWidth="1"/>
    <col min="16" max="16" width="7.28515625" style="19" customWidth="1"/>
    <col min="17" max="16384" width="9.140625" style="19"/>
  </cols>
  <sheetData>
    <row r="1" spans="2:16" ht="9.75" customHeight="1" x14ac:dyDescent="0.3"/>
    <row r="2" spans="2:16" ht="37.5" x14ac:dyDescent="0.55000000000000004">
      <c r="B2" s="1090" t="s">
        <v>3</v>
      </c>
      <c r="C2" s="1091"/>
      <c r="D2" s="1091"/>
      <c r="E2" s="1091"/>
      <c r="F2" s="1091"/>
      <c r="G2" s="1091"/>
      <c r="H2" s="1091"/>
      <c r="I2" s="1091"/>
      <c r="J2" s="1091"/>
      <c r="K2" s="1091"/>
      <c r="L2" s="1091"/>
      <c r="M2" s="1091"/>
      <c r="N2" s="1091"/>
      <c r="O2" s="1091"/>
      <c r="P2" s="1091"/>
    </row>
    <row r="3" spans="2:16" ht="33" customHeight="1" x14ac:dyDescent="0.35">
      <c r="B3" s="19" t="s">
        <v>901</v>
      </c>
    </row>
    <row r="4" spans="2:16" ht="10.5" customHeight="1" x14ac:dyDescent="0.3"/>
    <row r="5" spans="2:16" ht="31.5" customHeight="1" x14ac:dyDescent="0.4">
      <c r="B5" s="24" t="s">
        <v>1689</v>
      </c>
      <c r="I5" s="24" t="s">
        <v>1690</v>
      </c>
    </row>
    <row r="6" spans="2:16" ht="33" customHeight="1" x14ac:dyDescent="0.35">
      <c r="B6" s="24" t="s">
        <v>902</v>
      </c>
    </row>
    <row r="7" spans="2:16" ht="30" customHeight="1" x14ac:dyDescent="0.3">
      <c r="B7" s="19" t="s">
        <v>4</v>
      </c>
    </row>
    <row r="8" spans="2:16" ht="36.75" customHeight="1" x14ac:dyDescent="0.3">
      <c r="D8" s="19" t="s">
        <v>903</v>
      </c>
    </row>
    <row r="9" spans="2:16" ht="26.25" customHeight="1" x14ac:dyDescent="0.3">
      <c r="B9" s="19" t="s">
        <v>904</v>
      </c>
    </row>
    <row r="10" spans="2:16" ht="10.5" customHeight="1" x14ac:dyDescent="0.3">
      <c r="D10" s="22"/>
      <c r="E10" s="23"/>
      <c r="F10" s="22"/>
      <c r="O10" s="21"/>
      <c r="P10" s="20"/>
    </row>
    <row r="11" spans="2:16" ht="9.75" customHeight="1" x14ac:dyDescent="0.3"/>
    <row r="12" spans="2:16" x14ac:dyDescent="0.3">
      <c r="D12" s="19" t="s">
        <v>905</v>
      </c>
    </row>
    <row r="13" spans="2:16" x14ac:dyDescent="0.3">
      <c r="M13" s="20"/>
    </row>
    <row r="16" spans="2:16" x14ac:dyDescent="0.3">
      <c r="E16" s="19" t="s">
        <v>909</v>
      </c>
      <c r="O16" s="19" t="s">
        <v>907</v>
      </c>
    </row>
    <row r="17" spans="5:15" x14ac:dyDescent="0.3">
      <c r="E17" s="19" t="s">
        <v>910</v>
      </c>
      <c r="O17" s="19" t="s">
        <v>906</v>
      </c>
    </row>
    <row r="18" spans="5:15" x14ac:dyDescent="0.3">
      <c r="N18" s="19" t="s">
        <v>908</v>
      </c>
    </row>
  </sheetData>
  <mergeCells count="1">
    <mergeCell ref="B2:P2"/>
  </mergeCells>
  <pageMargins left="0.51181102362204722" right="0.11811023622047245" top="0.94488188976377963" bottom="0.35433070866141736" header="0.31496062992125984" footer="0.31496062992125984"/>
  <pageSetup paperSize="9" scale="8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view="pageLayout" topLeftCell="A31" zoomScale="110" zoomScaleNormal="100" zoomScalePageLayoutView="110" workbookViewId="0">
      <selection activeCell="A49" sqref="A49:XFD49"/>
    </sheetView>
  </sheetViews>
  <sheetFormatPr defaultColWidth="9.140625" defaultRowHeight="18.75" x14ac:dyDescent="0.3"/>
  <cols>
    <col min="1" max="1" width="5.7109375" style="91" customWidth="1"/>
    <col min="2" max="2" width="47.5703125" style="91" customWidth="1"/>
    <col min="3" max="3" width="26.85546875" style="91" customWidth="1"/>
    <col min="4" max="4" width="17" style="91" customWidth="1"/>
    <col min="5" max="5" width="12.42578125" style="91" customWidth="1"/>
    <col min="6" max="6" width="7.7109375" style="91" customWidth="1"/>
    <col min="7" max="7" width="9.85546875" style="91" customWidth="1"/>
    <col min="8" max="8" width="8.85546875" style="91" customWidth="1"/>
    <col min="9" max="9" width="11.5703125" style="91" customWidth="1"/>
    <col min="10" max="10" width="15.8554687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ht="23.25" x14ac:dyDescent="0.35">
      <c r="A3" s="184"/>
      <c r="B3" s="94" t="s">
        <v>30</v>
      </c>
      <c r="C3" s="39" t="s">
        <v>1243</v>
      </c>
      <c r="D3" s="199" t="s">
        <v>33</v>
      </c>
      <c r="F3" s="185" t="s">
        <v>34</v>
      </c>
      <c r="H3" s="185" t="s">
        <v>31</v>
      </c>
      <c r="I3" s="182"/>
    </row>
    <row r="4" spans="1:18" x14ac:dyDescent="0.3">
      <c r="A4" s="184"/>
      <c r="B4" s="94" t="s">
        <v>56</v>
      </c>
      <c r="C4" s="39" t="s">
        <v>218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225</v>
      </c>
      <c r="D5" s="39"/>
      <c r="E5" s="182"/>
      <c r="F5" s="182"/>
      <c r="G5" s="182"/>
    </row>
    <row r="6" spans="1:18" s="580" customFormat="1" ht="23.25" x14ac:dyDescent="0.25">
      <c r="A6" s="581"/>
      <c r="B6" s="404" t="s">
        <v>1268</v>
      </c>
      <c r="C6" s="582"/>
      <c r="D6" s="583"/>
      <c r="E6" s="584"/>
      <c r="F6" s="584"/>
      <c r="G6" s="584"/>
      <c r="H6" s="584"/>
      <c r="I6" s="584"/>
      <c r="J6" s="584"/>
      <c r="K6" s="579"/>
      <c r="O6" s="579"/>
    </row>
    <row r="7" spans="1:18" x14ac:dyDescent="0.3">
      <c r="A7" s="184"/>
      <c r="B7" s="95" t="s">
        <v>36</v>
      </c>
      <c r="C7" s="91" t="s">
        <v>1383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C8" s="91" t="s">
        <v>1384</v>
      </c>
      <c r="F8" s="39"/>
      <c r="H8" s="39"/>
      <c r="K8" s="39"/>
      <c r="M8" s="39"/>
      <c r="O8" s="39"/>
      <c r="P8" s="39"/>
      <c r="R8" s="39"/>
    </row>
    <row r="9" spans="1:18" x14ac:dyDescent="0.3">
      <c r="A9" s="184"/>
      <c r="C9" s="91" t="s">
        <v>1385</v>
      </c>
      <c r="F9" s="39"/>
      <c r="H9" s="39"/>
      <c r="K9" s="39"/>
      <c r="M9" s="39"/>
      <c r="O9" s="39"/>
      <c r="P9" s="39"/>
      <c r="R9" s="39"/>
    </row>
    <row r="10" spans="1:18" x14ac:dyDescent="0.3">
      <c r="A10" s="184"/>
      <c r="B10" s="95" t="s">
        <v>37</v>
      </c>
      <c r="C10" s="91" t="s">
        <v>1386</v>
      </c>
      <c r="E10" s="39"/>
      <c r="F10" s="182"/>
      <c r="G10" s="182"/>
      <c r="H10" s="182"/>
    </row>
    <row r="11" spans="1:18" x14ac:dyDescent="0.3">
      <c r="A11" s="184"/>
      <c r="C11" s="91" t="s">
        <v>1387</v>
      </c>
      <c r="E11" s="39"/>
      <c r="F11" s="182"/>
      <c r="G11" s="182"/>
      <c r="H11" s="182"/>
    </row>
    <row r="12" spans="1:18" x14ac:dyDescent="0.3">
      <c r="A12" s="184"/>
      <c r="C12" s="91" t="s">
        <v>1388</v>
      </c>
      <c r="E12" s="39"/>
      <c r="F12" s="182"/>
      <c r="G12" s="182"/>
      <c r="H12" s="182"/>
    </row>
    <row r="13" spans="1:18" x14ac:dyDescent="0.3">
      <c r="A13" s="184"/>
      <c r="C13" s="91" t="s">
        <v>1389</v>
      </c>
      <c r="E13" s="39"/>
      <c r="F13" s="182"/>
      <c r="G13" s="182"/>
      <c r="H13" s="182"/>
    </row>
    <row r="14" spans="1:18" x14ac:dyDescent="0.3">
      <c r="A14" s="184"/>
      <c r="C14" s="91" t="s">
        <v>1390</v>
      </c>
      <c r="E14" s="39"/>
      <c r="F14" s="182"/>
      <c r="G14" s="182"/>
      <c r="H14" s="182"/>
    </row>
    <row r="15" spans="1:18" x14ac:dyDescent="0.3">
      <c r="A15" s="184"/>
      <c r="E15" s="39"/>
      <c r="F15" s="755"/>
      <c r="G15" s="755"/>
      <c r="H15" s="755"/>
    </row>
    <row r="16" spans="1:18" ht="21" customHeight="1" x14ac:dyDescent="0.3">
      <c r="A16" s="1158" t="s">
        <v>0</v>
      </c>
      <c r="B16" s="1158" t="s">
        <v>35</v>
      </c>
      <c r="C16" s="1158" t="s">
        <v>26</v>
      </c>
      <c r="D16" s="189" t="s">
        <v>27</v>
      </c>
      <c r="E16" s="1160" t="s">
        <v>1</v>
      </c>
      <c r="F16" s="1161"/>
      <c r="G16" s="1161"/>
      <c r="H16" s="1161"/>
      <c r="I16" s="1162"/>
      <c r="J16" s="1163" t="s">
        <v>10</v>
      </c>
    </row>
    <row r="17" spans="1:10" ht="39.75" customHeight="1" x14ac:dyDescent="0.3">
      <c r="A17" s="1159"/>
      <c r="B17" s="1159"/>
      <c r="C17" s="1159"/>
      <c r="D17" s="192" t="s">
        <v>28</v>
      </c>
      <c r="E17" s="193" t="s">
        <v>5</v>
      </c>
      <c r="F17" s="193" t="s">
        <v>6</v>
      </c>
      <c r="G17" s="193" t="s">
        <v>197</v>
      </c>
      <c r="H17" s="193" t="s">
        <v>29</v>
      </c>
      <c r="I17" s="193" t="s">
        <v>198</v>
      </c>
      <c r="J17" s="1164"/>
    </row>
    <row r="18" spans="1:10" s="99" customFormat="1" x14ac:dyDescent="0.3">
      <c r="A18" s="985">
        <v>5</v>
      </c>
      <c r="B18" s="987" t="s">
        <v>226</v>
      </c>
      <c r="C18" s="989"/>
      <c r="D18" s="422"/>
      <c r="E18" s="994">
        <v>80000</v>
      </c>
      <c r="F18" s="422"/>
      <c r="G18" s="995"/>
      <c r="H18" s="422"/>
      <c r="I18" s="995"/>
      <c r="J18" s="422"/>
    </row>
    <row r="19" spans="1:10" s="99" customFormat="1" x14ac:dyDescent="0.3">
      <c r="A19" s="538"/>
      <c r="B19" s="988" t="s">
        <v>1057</v>
      </c>
      <c r="C19" s="989" t="s">
        <v>548</v>
      </c>
      <c r="D19" s="200" t="s">
        <v>589</v>
      </c>
      <c r="E19" s="995"/>
      <c r="F19" s="118"/>
      <c r="G19" s="994">
        <v>80000</v>
      </c>
      <c r="H19" s="118"/>
      <c r="I19" s="995"/>
      <c r="J19" s="200" t="s">
        <v>567</v>
      </c>
    </row>
    <row r="20" spans="1:10" s="99" customFormat="1" x14ac:dyDescent="0.3">
      <c r="A20" s="538">
        <v>6</v>
      </c>
      <c r="B20" s="126" t="s">
        <v>227</v>
      </c>
      <c r="C20" s="990"/>
      <c r="D20" s="980"/>
      <c r="E20" s="996"/>
      <c r="F20" s="405"/>
      <c r="G20" s="996"/>
      <c r="H20" s="405"/>
      <c r="I20" s="996"/>
      <c r="J20" s="980"/>
    </row>
    <row r="21" spans="1:10" s="99" customFormat="1" ht="42" x14ac:dyDescent="0.35">
      <c r="A21" s="538"/>
      <c r="B21" s="796" t="s">
        <v>1105</v>
      </c>
      <c r="C21" s="982" t="s">
        <v>1104</v>
      </c>
      <c r="D21" s="802" t="s">
        <v>1106</v>
      </c>
      <c r="E21" s="983" t="s">
        <v>1108</v>
      </c>
      <c r="F21" s="795"/>
      <c r="G21" s="984"/>
      <c r="H21" s="1001"/>
      <c r="I21" s="33"/>
      <c r="J21" s="1003" t="s">
        <v>1107</v>
      </c>
    </row>
    <row r="22" spans="1:10" s="99" customFormat="1" x14ac:dyDescent="0.3">
      <c r="A22" s="538">
        <v>7</v>
      </c>
      <c r="B22" s="645" t="s">
        <v>223</v>
      </c>
      <c r="C22" s="991"/>
      <c r="D22" s="981"/>
      <c r="E22" s="997"/>
      <c r="F22" s="586"/>
      <c r="G22" s="997"/>
      <c r="H22" s="586"/>
      <c r="I22" s="997"/>
      <c r="J22" s="981"/>
    </row>
    <row r="23" spans="1:10" x14ac:dyDescent="0.3">
      <c r="A23" s="557">
        <v>8</v>
      </c>
      <c r="B23" s="129" t="s">
        <v>228</v>
      </c>
      <c r="C23" s="992"/>
      <c r="D23" s="233"/>
      <c r="E23" s="998"/>
      <c r="F23" s="100"/>
      <c r="G23" s="998"/>
      <c r="H23" s="100"/>
      <c r="I23" s="998"/>
      <c r="J23" s="233"/>
    </row>
    <row r="24" spans="1:10" x14ac:dyDescent="0.3">
      <c r="A24" s="557"/>
      <c r="B24" s="548" t="s">
        <v>229</v>
      </c>
      <c r="C24" s="691"/>
      <c r="D24" s="673"/>
      <c r="E24" s="692"/>
      <c r="F24" s="132"/>
      <c r="G24" s="39"/>
      <c r="H24" s="133"/>
      <c r="I24" s="39"/>
      <c r="J24" s="180"/>
    </row>
    <row r="25" spans="1:10" ht="42" x14ac:dyDescent="0.35">
      <c r="A25" s="986"/>
      <c r="B25" s="688" t="s">
        <v>1397</v>
      </c>
      <c r="C25" s="993" t="s">
        <v>1101</v>
      </c>
      <c r="D25" s="214" t="s">
        <v>1102</v>
      </c>
      <c r="E25" s="999"/>
      <c r="F25" s="690"/>
      <c r="G25" s="1000"/>
      <c r="H25" s="690"/>
      <c r="I25" s="1002"/>
      <c r="J25" s="690" t="s">
        <v>1103</v>
      </c>
    </row>
    <row r="26" spans="1:10" ht="21" x14ac:dyDescent="0.35">
      <c r="A26" s="768"/>
      <c r="B26" s="769"/>
      <c r="C26" s="769"/>
      <c r="D26" s="139"/>
      <c r="E26" s="770"/>
      <c r="F26" s="172"/>
      <c r="G26" s="771"/>
      <c r="H26" s="172"/>
      <c r="I26" s="172"/>
      <c r="J26" s="172"/>
    </row>
    <row r="27" spans="1:10" ht="21" x14ac:dyDescent="0.35">
      <c r="A27" s="768"/>
      <c r="B27" s="769"/>
      <c r="C27" s="769"/>
      <c r="D27" s="139"/>
      <c r="E27" s="770"/>
      <c r="F27" s="172"/>
      <c r="G27" s="771"/>
      <c r="H27" s="172"/>
      <c r="I27" s="172"/>
      <c r="J27" s="172"/>
    </row>
    <row r="28" spans="1:10" ht="21" x14ac:dyDescent="0.35">
      <c r="A28" s="768"/>
      <c r="B28" s="769"/>
      <c r="C28" s="769"/>
      <c r="D28" s="139"/>
      <c r="E28" s="770"/>
      <c r="F28" s="172"/>
      <c r="G28" s="771"/>
      <c r="H28" s="172"/>
      <c r="I28" s="172"/>
      <c r="J28" s="172"/>
    </row>
    <row r="29" spans="1:10" ht="21" x14ac:dyDescent="0.35">
      <c r="A29" s="768"/>
      <c r="B29" s="769"/>
      <c r="C29" s="769"/>
      <c r="D29" s="139"/>
      <c r="E29" s="770"/>
      <c r="F29" s="172"/>
      <c r="G29" s="771"/>
      <c r="H29" s="172"/>
      <c r="I29" s="172"/>
      <c r="J29" s="172"/>
    </row>
    <row r="30" spans="1:10" ht="21" x14ac:dyDescent="0.35">
      <c r="A30" s="768"/>
      <c r="B30" s="769"/>
      <c r="C30" s="769"/>
      <c r="D30" s="139"/>
      <c r="E30" s="770"/>
      <c r="F30" s="172"/>
      <c r="G30" s="771"/>
      <c r="H30" s="172"/>
      <c r="I30" s="172"/>
      <c r="J30" s="172"/>
    </row>
    <row r="31" spans="1:10" ht="21" x14ac:dyDescent="0.35">
      <c r="A31" s="768"/>
      <c r="B31" s="769"/>
      <c r="C31" s="769"/>
      <c r="D31" s="139"/>
      <c r="E31" s="770"/>
      <c r="F31" s="172"/>
      <c r="G31" s="771"/>
      <c r="H31" s="172"/>
      <c r="I31" s="172"/>
      <c r="J31" s="172"/>
    </row>
    <row r="32" spans="1:10" ht="26.25" x14ac:dyDescent="0.4">
      <c r="A32" s="1155" t="s">
        <v>240</v>
      </c>
      <c r="B32" s="1155"/>
      <c r="C32" s="1155"/>
      <c r="D32" s="1155"/>
      <c r="E32" s="1155"/>
      <c r="F32" s="1155"/>
      <c r="G32" s="1155"/>
      <c r="H32" s="1155"/>
      <c r="I32" s="1155"/>
      <c r="J32" s="1155"/>
    </row>
    <row r="33" spans="1:18" ht="12.75" customHeight="1" x14ac:dyDescent="0.3">
      <c r="A33" s="816"/>
      <c r="B33" s="816"/>
      <c r="C33" s="816"/>
      <c r="D33" s="816"/>
      <c r="E33" s="816"/>
      <c r="F33" s="816"/>
      <c r="G33" s="816"/>
      <c r="H33" s="816"/>
      <c r="I33" s="816"/>
    </row>
    <row r="34" spans="1:18" ht="23.25" x14ac:dyDescent="0.35">
      <c r="A34" s="184"/>
      <c r="B34" s="94" t="s">
        <v>30</v>
      </c>
      <c r="C34" s="39" t="s">
        <v>1243</v>
      </c>
      <c r="D34" s="763" t="s">
        <v>33</v>
      </c>
      <c r="F34" s="185" t="s">
        <v>34</v>
      </c>
      <c r="H34" s="185" t="s">
        <v>31</v>
      </c>
      <c r="I34" s="816"/>
    </row>
    <row r="35" spans="1:18" x14ac:dyDescent="0.3">
      <c r="A35" s="184"/>
      <c r="B35" s="94" t="s">
        <v>56</v>
      </c>
      <c r="C35" s="39" t="s">
        <v>218</v>
      </c>
      <c r="D35" s="39"/>
      <c r="F35" s="816"/>
      <c r="G35" s="816"/>
      <c r="H35" s="816"/>
    </row>
    <row r="36" spans="1:18" x14ac:dyDescent="0.3">
      <c r="A36" s="184"/>
      <c r="B36" s="94" t="s">
        <v>199</v>
      </c>
      <c r="C36" s="39" t="s">
        <v>225</v>
      </c>
      <c r="D36" s="39"/>
      <c r="E36" s="816"/>
      <c r="F36" s="816"/>
      <c r="G36" s="816"/>
    </row>
    <row r="37" spans="1:18" s="580" customFormat="1" ht="23.25" x14ac:dyDescent="0.25">
      <c r="A37" s="581"/>
      <c r="B37" s="404" t="s">
        <v>1268</v>
      </c>
      <c r="C37" s="582"/>
      <c r="D37" s="583"/>
      <c r="E37" s="584"/>
      <c r="F37" s="584"/>
      <c r="G37" s="584"/>
      <c r="H37" s="584"/>
      <c r="I37" s="584"/>
      <c r="J37" s="584"/>
      <c r="K37" s="579"/>
      <c r="O37" s="579"/>
    </row>
    <row r="38" spans="1:18" x14ac:dyDescent="0.3">
      <c r="A38" s="184"/>
      <c r="B38" s="95" t="s">
        <v>36</v>
      </c>
      <c r="C38" s="91" t="s">
        <v>1383</v>
      </c>
      <c r="F38" s="39"/>
      <c r="H38" s="39"/>
      <c r="J38" s="39"/>
      <c r="K38" s="39"/>
      <c r="M38" s="39"/>
      <c r="O38" s="39"/>
      <c r="P38" s="39"/>
      <c r="R38" s="39"/>
    </row>
    <row r="39" spans="1:18" x14ac:dyDescent="0.3">
      <c r="A39" s="184"/>
      <c r="C39" s="91" t="s">
        <v>1384</v>
      </c>
      <c r="F39" s="39"/>
      <c r="H39" s="39"/>
      <c r="K39" s="39"/>
      <c r="M39" s="39"/>
      <c r="O39" s="39"/>
      <c r="P39" s="39"/>
      <c r="R39" s="39"/>
    </row>
    <row r="40" spans="1:18" x14ac:dyDescent="0.3">
      <c r="A40" s="184"/>
      <c r="C40" s="91" t="s">
        <v>1385</v>
      </c>
      <c r="F40" s="39"/>
      <c r="H40" s="39"/>
      <c r="K40" s="39"/>
      <c r="M40" s="39"/>
      <c r="O40" s="39"/>
      <c r="P40" s="39"/>
      <c r="R40" s="39"/>
    </row>
    <row r="41" spans="1:18" x14ac:dyDescent="0.3">
      <c r="A41" s="184"/>
      <c r="B41" s="95" t="s">
        <v>37</v>
      </c>
      <c r="C41" s="91" t="s">
        <v>1386</v>
      </c>
      <c r="E41" s="39"/>
      <c r="F41" s="816"/>
      <c r="G41" s="816"/>
      <c r="H41" s="816"/>
    </row>
    <row r="42" spans="1:18" x14ac:dyDescent="0.3">
      <c r="A42" s="184"/>
      <c r="C42" s="91" t="s">
        <v>1387</v>
      </c>
      <c r="E42" s="39"/>
      <c r="F42" s="816"/>
      <c r="G42" s="816"/>
      <c r="H42" s="816"/>
    </row>
    <row r="43" spans="1:18" x14ac:dyDescent="0.3">
      <c r="A43" s="184"/>
      <c r="C43" s="91" t="s">
        <v>1388</v>
      </c>
      <c r="E43" s="39"/>
      <c r="F43" s="816"/>
      <c r="G43" s="816"/>
      <c r="H43" s="816"/>
    </row>
    <row r="44" spans="1:18" x14ac:dyDescent="0.3">
      <c r="A44" s="184"/>
      <c r="C44" s="91" t="s">
        <v>1389</v>
      </c>
      <c r="E44" s="39"/>
      <c r="F44" s="816"/>
      <c r="G44" s="816"/>
      <c r="H44" s="816"/>
    </row>
    <row r="45" spans="1:18" x14ac:dyDescent="0.3">
      <c r="A45" s="184"/>
      <c r="C45" s="91" t="s">
        <v>1390</v>
      </c>
      <c r="E45" s="39"/>
      <c r="F45" s="816"/>
      <c r="G45" s="816"/>
      <c r="H45" s="816"/>
    </row>
    <row r="46" spans="1:18" x14ac:dyDescent="0.3">
      <c r="A46" s="184"/>
      <c r="E46" s="39"/>
      <c r="F46" s="568"/>
      <c r="G46" s="568"/>
      <c r="H46" s="568"/>
    </row>
    <row r="47" spans="1:18" x14ac:dyDescent="0.3">
      <c r="A47" s="1158" t="s">
        <v>0</v>
      </c>
      <c r="B47" s="1158" t="s">
        <v>35</v>
      </c>
      <c r="C47" s="1158" t="s">
        <v>26</v>
      </c>
      <c r="D47" s="189" t="s">
        <v>27</v>
      </c>
      <c r="E47" s="1160" t="s">
        <v>1</v>
      </c>
      <c r="F47" s="1161"/>
      <c r="G47" s="1161"/>
      <c r="H47" s="1161"/>
      <c r="I47" s="1162"/>
      <c r="J47" s="1163" t="s">
        <v>10</v>
      </c>
    </row>
    <row r="48" spans="1:18" ht="37.5" x14ac:dyDescent="0.3">
      <c r="A48" s="1159"/>
      <c r="B48" s="1159"/>
      <c r="C48" s="1159"/>
      <c r="D48" s="192" t="s">
        <v>28</v>
      </c>
      <c r="E48" s="193" t="s">
        <v>5</v>
      </c>
      <c r="F48" s="193" t="s">
        <v>6</v>
      </c>
      <c r="G48" s="193" t="s">
        <v>197</v>
      </c>
      <c r="H48" s="193" t="s">
        <v>29</v>
      </c>
      <c r="I48" s="193" t="s">
        <v>198</v>
      </c>
      <c r="J48" s="1164"/>
    </row>
    <row r="49" spans="1:10" x14ac:dyDescent="0.3">
      <c r="A49" s="143"/>
      <c r="B49" s="252" t="s">
        <v>1398</v>
      </c>
      <c r="C49" s="175" t="s">
        <v>457</v>
      </c>
      <c r="D49" s="233" t="s">
        <v>343</v>
      </c>
      <c r="E49" s="103">
        <v>15000</v>
      </c>
      <c r="G49" s="103">
        <v>15000</v>
      </c>
      <c r="H49" s="100"/>
      <c r="I49" s="100"/>
      <c r="J49" s="233" t="s">
        <v>344</v>
      </c>
    </row>
    <row r="50" spans="1:10" x14ac:dyDescent="0.3">
      <c r="A50" s="143"/>
      <c r="B50" s="252"/>
      <c r="C50" s="175"/>
      <c r="D50" s="233"/>
      <c r="E50" s="103"/>
      <c r="F50" s="103"/>
      <c r="G50" s="100"/>
      <c r="H50" s="100"/>
      <c r="I50" s="100"/>
      <c r="J50" s="233"/>
    </row>
    <row r="51" spans="1:10" x14ac:dyDescent="0.3">
      <c r="A51" s="143"/>
      <c r="B51" s="252"/>
      <c r="C51" s="175"/>
      <c r="D51" s="233"/>
      <c r="E51" s="103"/>
      <c r="F51" s="103"/>
      <c r="G51" s="100"/>
      <c r="H51" s="100"/>
      <c r="I51" s="100"/>
      <c r="J51" s="233"/>
    </row>
    <row r="52" spans="1:10" x14ac:dyDescent="0.3">
      <c r="A52" s="143"/>
      <c r="B52" s="252"/>
      <c r="C52" s="175"/>
      <c r="D52" s="233"/>
      <c r="E52" s="103"/>
      <c r="F52" s="103"/>
      <c r="G52" s="100"/>
      <c r="H52" s="100"/>
      <c r="I52" s="100"/>
      <c r="J52" s="233"/>
    </row>
    <row r="53" spans="1:10" x14ac:dyDescent="0.3">
      <c r="A53" s="143"/>
      <c r="B53" s="252"/>
      <c r="C53" s="175"/>
      <c r="D53" s="233"/>
      <c r="E53" s="103"/>
      <c r="F53" s="103"/>
      <c r="G53" s="100"/>
      <c r="H53" s="100"/>
      <c r="I53" s="100"/>
      <c r="J53" s="233"/>
    </row>
    <row r="54" spans="1:10" x14ac:dyDescent="0.3">
      <c r="A54" s="143"/>
      <c r="B54" s="252"/>
      <c r="C54" s="175"/>
      <c r="D54" s="233"/>
      <c r="E54" s="103"/>
      <c r="F54" s="103"/>
      <c r="G54" s="100"/>
      <c r="H54" s="100"/>
      <c r="I54" s="100"/>
      <c r="J54" s="233"/>
    </row>
    <row r="55" spans="1:10" x14ac:dyDescent="0.3">
      <c r="A55" s="143"/>
      <c r="B55" s="252"/>
      <c r="C55" s="175"/>
      <c r="D55" s="233"/>
      <c r="E55" s="103"/>
      <c r="F55" s="103"/>
      <c r="G55" s="100"/>
      <c r="H55" s="100"/>
      <c r="I55" s="100"/>
      <c r="J55" s="233"/>
    </row>
    <row r="56" spans="1:10" x14ac:dyDescent="0.3">
      <c r="A56" s="196"/>
      <c r="B56" s="110"/>
      <c r="C56" s="175"/>
      <c r="D56" s="100"/>
      <c r="E56" s="100"/>
      <c r="F56" s="100"/>
      <c r="G56" s="100"/>
      <c r="H56" s="100"/>
      <c r="I56" s="100"/>
      <c r="J56" s="233"/>
    </row>
    <row r="57" spans="1:10" x14ac:dyDescent="0.3">
      <c r="A57" s="105"/>
      <c r="B57" s="101"/>
      <c r="C57" s="101"/>
      <c r="D57" s="100"/>
      <c r="E57" s="100"/>
      <c r="F57" s="100"/>
      <c r="G57" s="100"/>
      <c r="H57" s="100"/>
      <c r="I57" s="100"/>
      <c r="J57" s="100"/>
    </row>
    <row r="58" spans="1:10" x14ac:dyDescent="0.3">
      <c r="A58" s="100"/>
      <c r="B58" s="101"/>
      <c r="C58" s="101"/>
      <c r="D58" s="100"/>
      <c r="E58" s="100"/>
      <c r="F58" s="100"/>
      <c r="G58" s="100"/>
      <c r="H58" s="100"/>
      <c r="I58" s="100"/>
      <c r="J58" s="100"/>
    </row>
    <row r="59" spans="1:10" x14ac:dyDescent="0.3">
      <c r="A59" s="100"/>
      <c r="B59" s="101"/>
      <c r="C59" s="101"/>
      <c r="D59" s="100"/>
      <c r="E59" s="100"/>
      <c r="F59" s="100"/>
      <c r="G59" s="100"/>
      <c r="H59" s="100"/>
      <c r="I59" s="100"/>
      <c r="J59" s="100"/>
    </row>
    <row r="60" spans="1:10" x14ac:dyDescent="0.3">
      <c r="A60" s="198"/>
      <c r="B60" s="130"/>
      <c r="C60" s="101"/>
      <c r="D60" s="100"/>
      <c r="E60" s="100"/>
      <c r="F60" s="100"/>
      <c r="G60" s="100"/>
      <c r="H60" s="100"/>
      <c r="I60" s="100"/>
      <c r="J60" s="100"/>
    </row>
    <row r="61" spans="1:10" x14ac:dyDescent="0.3">
      <c r="A61" s="198"/>
      <c r="B61" s="130"/>
      <c r="C61" s="101"/>
      <c r="D61" s="100"/>
      <c r="E61" s="100"/>
      <c r="F61" s="100"/>
      <c r="G61" s="100"/>
      <c r="H61" s="100"/>
      <c r="I61" s="100"/>
      <c r="J61" s="100"/>
    </row>
    <row r="62" spans="1:10" x14ac:dyDescent="0.3">
      <c r="A62" s="106"/>
      <c r="B62" s="106"/>
      <c r="C62" s="106"/>
      <c r="D62" s="106"/>
      <c r="E62" s="454">
        <f>15000+80000</f>
        <v>95000</v>
      </c>
      <c r="F62" s="454">
        <f>SUM(F18:F61)</f>
        <v>0</v>
      </c>
      <c r="G62" s="454">
        <f>SUM(G18:G61)</f>
        <v>95000</v>
      </c>
      <c r="H62" s="106"/>
      <c r="I62" s="106"/>
      <c r="J62" s="106"/>
    </row>
  </sheetData>
  <mergeCells count="12">
    <mergeCell ref="A32:J32"/>
    <mergeCell ref="A47:A48"/>
    <mergeCell ref="B47:B48"/>
    <mergeCell ref="E47:I47"/>
    <mergeCell ref="J47:J48"/>
    <mergeCell ref="C47:C48"/>
    <mergeCell ref="A1:J1"/>
    <mergeCell ref="A16:A17"/>
    <mergeCell ref="B16:B17"/>
    <mergeCell ref="E16:I16"/>
    <mergeCell ref="J16:J17"/>
    <mergeCell ref="C16:C17"/>
  </mergeCells>
  <pageMargins left="0.27559055118110237" right="0.31496062992125984" top="0.15748031496062992" bottom="0.15748031496062992" header="0.31496062992125984" footer="0.31496062992125984"/>
  <pageSetup paperSize="9"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view="pageLayout" topLeftCell="A7" zoomScaleNormal="100" workbookViewId="0">
      <selection activeCell="B16" sqref="B16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3.28515625" style="91" customWidth="1"/>
    <col min="4" max="4" width="15.28515625" style="91" customWidth="1"/>
    <col min="5" max="5" width="9" style="91" customWidth="1"/>
    <col min="6" max="6" width="15" style="91" customWidth="1"/>
    <col min="7" max="7" width="11.28515625" style="91" customWidth="1"/>
    <col min="8" max="8" width="8.28515625" style="91" customWidth="1"/>
    <col min="9" max="9" width="10.28515625" style="91" customWidth="1"/>
    <col min="10" max="10" width="12.28515625" style="91" customWidth="1"/>
    <col min="11" max="11" width="13.5703125" style="91" customWidth="1"/>
    <col min="12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1245</v>
      </c>
      <c r="D3" s="199" t="s">
        <v>33</v>
      </c>
      <c r="F3" s="185" t="s">
        <v>1061</v>
      </c>
      <c r="H3" s="185" t="s">
        <v>31</v>
      </c>
      <c r="I3" s="182"/>
    </row>
    <row r="4" spans="1:18" x14ac:dyDescent="0.3">
      <c r="A4" s="184"/>
      <c r="B4" s="94" t="s">
        <v>56</v>
      </c>
      <c r="C4" s="39" t="s">
        <v>218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230</v>
      </c>
      <c r="D5" s="39"/>
      <c r="E5" s="182"/>
      <c r="F5" s="182"/>
      <c r="G5" s="182"/>
    </row>
    <row r="6" spans="1:18" ht="23.25" x14ac:dyDescent="0.35">
      <c r="A6" s="184"/>
      <c r="B6" s="765" t="s">
        <v>21</v>
      </c>
      <c r="C6" s="39" t="s">
        <v>32</v>
      </c>
      <c r="D6" s="185" t="s">
        <v>57</v>
      </c>
      <c r="E6" s="39"/>
      <c r="F6" s="39" t="s">
        <v>1246</v>
      </c>
      <c r="G6" s="39" t="s">
        <v>58</v>
      </c>
      <c r="H6" s="39" t="s">
        <v>61</v>
      </c>
      <c r="I6" s="39" t="s">
        <v>59</v>
      </c>
      <c r="J6" s="39" t="s">
        <v>60</v>
      </c>
      <c r="K6" s="39"/>
      <c r="O6" s="39"/>
    </row>
    <row r="7" spans="1:18" x14ac:dyDescent="0.3">
      <c r="A7" s="184"/>
      <c r="B7" s="95" t="s">
        <v>1094</v>
      </c>
      <c r="C7" s="97"/>
      <c r="D7" s="91" t="s">
        <v>1382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7"/>
      <c r="D8" s="91" t="s">
        <v>1381</v>
      </c>
      <c r="E8" s="39"/>
      <c r="F8" s="182"/>
      <c r="G8" s="182"/>
      <c r="H8" s="39"/>
      <c r="J8" s="39"/>
      <c r="K8" s="39"/>
      <c r="M8" s="39"/>
      <c r="O8" s="39"/>
      <c r="P8" s="39"/>
      <c r="R8" s="39"/>
    </row>
    <row r="9" spans="1:18" x14ac:dyDescent="0.3">
      <c r="A9" s="184"/>
      <c r="H9" s="182"/>
    </row>
    <row r="10" spans="1:18" ht="21" customHeight="1" x14ac:dyDescent="0.3">
      <c r="A10" s="1158" t="s">
        <v>0</v>
      </c>
      <c r="B10" s="1158" t="s">
        <v>35</v>
      </c>
      <c r="C10" s="1158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37.5" x14ac:dyDescent="0.3">
      <c r="A11" s="1159"/>
      <c r="B11" s="1159"/>
      <c r="C11" s="1159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37.5" x14ac:dyDescent="0.3">
      <c r="A12" s="538">
        <v>9</v>
      </c>
      <c r="B12" s="412" t="s">
        <v>231</v>
      </c>
      <c r="C12" s="413"/>
      <c r="D12" s="200"/>
      <c r="E12" s="244">
        <v>75000</v>
      </c>
      <c r="F12" s="229"/>
      <c r="G12" s="118"/>
      <c r="H12" s="118"/>
      <c r="I12" s="118"/>
      <c r="J12" s="120"/>
    </row>
    <row r="13" spans="1:18" s="99" customFormat="1" ht="37.5" x14ac:dyDescent="0.3">
      <c r="A13" s="538"/>
      <c r="B13" s="451" t="s">
        <v>1399</v>
      </c>
      <c r="C13" s="413" t="s">
        <v>308</v>
      </c>
      <c r="D13" s="200" t="s">
        <v>878</v>
      </c>
      <c r="F13" s="118" t="s">
        <v>950</v>
      </c>
      <c r="G13" s="118"/>
      <c r="H13" s="118"/>
      <c r="I13" s="118"/>
      <c r="J13" s="120" t="s">
        <v>310</v>
      </c>
      <c r="K13" s="229">
        <v>82800</v>
      </c>
    </row>
    <row r="14" spans="1:18" ht="37.5" x14ac:dyDescent="0.3">
      <c r="A14" s="585"/>
      <c r="B14" s="110" t="s">
        <v>1400</v>
      </c>
      <c r="C14" s="415" t="s">
        <v>609</v>
      </c>
      <c r="D14" s="226"/>
      <c r="E14" s="100"/>
      <c r="G14" s="555">
        <v>65000</v>
      </c>
      <c r="H14" s="100"/>
      <c r="I14" s="100"/>
      <c r="J14" s="120" t="s">
        <v>368</v>
      </c>
    </row>
    <row r="15" spans="1:18" ht="37.5" x14ac:dyDescent="0.3">
      <c r="A15" s="585"/>
      <c r="B15" s="110" t="s">
        <v>1401</v>
      </c>
      <c r="C15" s="415" t="s">
        <v>620</v>
      </c>
      <c r="D15" s="416">
        <v>22372</v>
      </c>
      <c r="E15" s="246"/>
      <c r="F15" s="233" t="s">
        <v>621</v>
      </c>
      <c r="G15" s="246"/>
      <c r="H15" s="246"/>
      <c r="I15" s="246"/>
      <c r="J15" s="233" t="s">
        <v>622</v>
      </c>
    </row>
    <row r="16" spans="1:18" x14ac:dyDescent="0.3">
      <c r="A16" s="585"/>
      <c r="B16" s="110" t="s">
        <v>1402</v>
      </c>
      <c r="C16" s="415" t="s">
        <v>659</v>
      </c>
      <c r="D16" s="416" t="s">
        <v>459</v>
      </c>
      <c r="E16" s="246"/>
      <c r="G16" s="244">
        <v>10000</v>
      </c>
      <c r="H16" s="246"/>
      <c r="I16" s="246"/>
      <c r="J16" s="233" t="s">
        <v>544</v>
      </c>
    </row>
    <row r="17" spans="1:11" s="99" customFormat="1" ht="37.5" x14ac:dyDescent="0.3">
      <c r="A17" s="538">
        <v>10</v>
      </c>
      <c r="B17" s="126" t="s">
        <v>232</v>
      </c>
      <c r="C17" s="414"/>
      <c r="D17" s="205"/>
      <c r="E17" s="118"/>
      <c r="F17" s="118"/>
      <c r="G17" s="118"/>
      <c r="H17" s="118"/>
      <c r="I17" s="118"/>
      <c r="J17" s="120"/>
    </row>
    <row r="18" spans="1:11" s="99" customFormat="1" x14ac:dyDescent="0.3">
      <c r="A18" s="538">
        <v>11</v>
      </c>
      <c r="B18" s="855" t="s">
        <v>223</v>
      </c>
      <c r="C18" s="414"/>
      <c r="D18" s="205"/>
      <c r="E18" s="118"/>
      <c r="F18" s="118"/>
      <c r="G18" s="118"/>
      <c r="H18" s="118"/>
      <c r="I18" s="118"/>
      <c r="J18" s="120"/>
    </row>
    <row r="20" spans="1:11" ht="26.25" x14ac:dyDescent="0.4">
      <c r="A20" s="1155" t="s">
        <v>240</v>
      </c>
      <c r="B20" s="1155"/>
      <c r="C20" s="1155"/>
      <c r="D20" s="1155"/>
      <c r="E20" s="1155"/>
      <c r="F20" s="1155"/>
      <c r="G20" s="1155"/>
      <c r="H20" s="1155"/>
      <c r="I20" s="1155"/>
      <c r="J20" s="1155"/>
    </row>
    <row r="21" spans="1:11" s="99" customFormat="1" x14ac:dyDescent="0.3">
      <c r="A21" s="755"/>
      <c r="B21" s="755"/>
      <c r="C21" s="755"/>
      <c r="D21" s="755"/>
      <c r="E21" s="755"/>
      <c r="F21" s="755"/>
      <c r="G21" s="755"/>
      <c r="H21" s="755"/>
      <c r="I21" s="755"/>
      <c r="J21" s="91"/>
      <c r="K21" s="772"/>
    </row>
    <row r="22" spans="1:11" s="99" customFormat="1" x14ac:dyDescent="0.3">
      <c r="A22" s="184"/>
      <c r="B22" s="94" t="s">
        <v>30</v>
      </c>
      <c r="C22" s="39" t="s">
        <v>1245</v>
      </c>
      <c r="D22" s="756" t="s">
        <v>33</v>
      </c>
      <c r="E22" s="91"/>
      <c r="F22" s="185" t="s">
        <v>1061</v>
      </c>
      <c r="G22" s="91"/>
      <c r="H22" s="185" t="s">
        <v>31</v>
      </c>
      <c r="I22" s="755"/>
      <c r="J22" s="91"/>
      <c r="K22" s="772"/>
    </row>
    <row r="23" spans="1:11" s="99" customFormat="1" x14ac:dyDescent="0.3">
      <c r="A23" s="184"/>
      <c r="B23" s="94" t="s">
        <v>56</v>
      </c>
      <c r="C23" s="39" t="s">
        <v>218</v>
      </c>
      <c r="D23" s="39"/>
      <c r="E23" s="91"/>
      <c r="F23" s="755"/>
      <c r="G23" s="755"/>
      <c r="H23" s="755"/>
      <c r="I23" s="91"/>
      <c r="J23" s="91"/>
      <c r="K23" s="772"/>
    </row>
    <row r="24" spans="1:11" s="99" customFormat="1" x14ac:dyDescent="0.3">
      <c r="A24" s="184"/>
      <c r="B24" s="94" t="s">
        <v>199</v>
      </c>
      <c r="C24" s="39" t="s">
        <v>230</v>
      </c>
      <c r="D24" s="39"/>
      <c r="E24" s="755"/>
      <c r="F24" s="755"/>
      <c r="G24" s="755"/>
      <c r="H24" s="91"/>
      <c r="I24" s="91"/>
      <c r="J24" s="91"/>
      <c r="K24" s="772"/>
    </row>
    <row r="25" spans="1:11" s="99" customFormat="1" ht="23.25" x14ac:dyDescent="0.35">
      <c r="A25" s="184"/>
      <c r="B25" s="765" t="s">
        <v>21</v>
      </c>
      <c r="C25" s="39" t="s">
        <v>32</v>
      </c>
      <c r="D25" s="185" t="s">
        <v>57</v>
      </c>
      <c r="E25" s="39"/>
      <c r="F25" s="39" t="s">
        <v>1246</v>
      </c>
      <c r="G25" s="39" t="s">
        <v>58</v>
      </c>
      <c r="H25" s="39" t="s">
        <v>61</v>
      </c>
      <c r="I25" s="39" t="s">
        <v>59</v>
      </c>
      <c r="J25" s="39" t="s">
        <v>60</v>
      </c>
      <c r="K25" s="772"/>
    </row>
    <row r="26" spans="1:11" s="99" customFormat="1" x14ac:dyDescent="0.3">
      <c r="A26" s="184"/>
      <c r="B26" s="95" t="s">
        <v>1094</v>
      </c>
      <c r="C26" s="97"/>
      <c r="D26" s="91" t="s">
        <v>1382</v>
      </c>
      <c r="E26" s="91"/>
      <c r="F26" s="39"/>
      <c r="G26" s="91"/>
      <c r="H26" s="39"/>
      <c r="I26" s="91"/>
      <c r="J26" s="39"/>
      <c r="K26" s="772"/>
    </row>
    <row r="27" spans="1:11" s="99" customFormat="1" x14ac:dyDescent="0.3">
      <c r="A27" s="184"/>
      <c r="B27" s="95" t="s">
        <v>37</v>
      </c>
      <c r="C27" s="97"/>
      <c r="D27" s="91" t="s">
        <v>1381</v>
      </c>
      <c r="E27" s="39"/>
      <c r="F27" s="755"/>
      <c r="G27" s="755"/>
      <c r="H27" s="755"/>
      <c r="I27" s="91"/>
      <c r="J27" s="91"/>
      <c r="K27" s="772"/>
    </row>
    <row r="28" spans="1:11" s="99" customFormat="1" x14ac:dyDescent="0.3">
      <c r="A28" s="1158" t="s">
        <v>0</v>
      </c>
      <c r="B28" s="1158" t="s">
        <v>35</v>
      </c>
      <c r="C28" s="1158" t="s">
        <v>1269</v>
      </c>
      <c r="D28" s="189" t="s">
        <v>27</v>
      </c>
      <c r="E28" s="1160" t="s">
        <v>1</v>
      </c>
      <c r="F28" s="1161"/>
      <c r="G28" s="1161"/>
      <c r="H28" s="1161"/>
      <c r="I28" s="1162"/>
      <c r="J28" s="1163" t="s">
        <v>10</v>
      </c>
      <c r="K28" s="772"/>
    </row>
    <row r="29" spans="1:11" s="99" customFormat="1" ht="37.5" x14ac:dyDescent="0.3">
      <c r="A29" s="1166"/>
      <c r="B29" s="1166"/>
      <c r="C29" s="1166"/>
      <c r="D29" s="180" t="s">
        <v>28</v>
      </c>
      <c r="E29" s="606" t="s">
        <v>5</v>
      </c>
      <c r="F29" s="606" t="s">
        <v>6</v>
      </c>
      <c r="G29" s="606" t="s">
        <v>197</v>
      </c>
      <c r="H29" s="606" t="s">
        <v>29</v>
      </c>
      <c r="I29" s="606" t="s">
        <v>198</v>
      </c>
      <c r="J29" s="1165"/>
      <c r="K29" s="772"/>
    </row>
    <row r="30" spans="1:11" s="99" customFormat="1" ht="56.25" x14ac:dyDescent="0.3">
      <c r="A30" s="842"/>
      <c r="B30" s="840" t="s">
        <v>1403</v>
      </c>
      <c r="C30" s="845" t="s">
        <v>636</v>
      </c>
      <c r="D30" s="798" t="s">
        <v>596</v>
      </c>
      <c r="E30" s="847"/>
      <c r="F30" s="847" t="s">
        <v>950</v>
      </c>
      <c r="G30" s="847"/>
      <c r="H30" s="847"/>
      <c r="I30" s="847"/>
      <c r="J30" s="798" t="s">
        <v>597</v>
      </c>
      <c r="K30" s="838">
        <v>81600</v>
      </c>
    </row>
    <row r="31" spans="1:11" ht="21" x14ac:dyDescent="0.3">
      <c r="A31" s="843"/>
      <c r="B31" s="841" t="s">
        <v>1404</v>
      </c>
      <c r="C31" s="766" t="s">
        <v>1117</v>
      </c>
      <c r="D31" s="661" t="s">
        <v>1115</v>
      </c>
      <c r="E31" s="848" t="s">
        <v>1118</v>
      </c>
      <c r="F31" s="841"/>
      <c r="G31" s="180"/>
      <c r="H31" s="841"/>
      <c r="I31" s="841"/>
      <c r="J31" s="841" t="s">
        <v>1114</v>
      </c>
    </row>
    <row r="32" spans="1:11" ht="37.5" x14ac:dyDescent="0.3">
      <c r="A32" s="565">
        <v>12</v>
      </c>
      <c r="B32" s="548" t="s">
        <v>229</v>
      </c>
      <c r="C32" s="766"/>
      <c r="D32" s="823"/>
      <c r="E32" s="133"/>
      <c r="F32" s="132"/>
      <c r="G32" s="132"/>
      <c r="H32" s="133"/>
      <c r="I32" s="132"/>
      <c r="J32" s="132"/>
    </row>
    <row r="33" spans="1:10" ht="63" x14ac:dyDescent="0.35">
      <c r="A33" s="455"/>
      <c r="B33" s="797" t="s">
        <v>1405</v>
      </c>
      <c r="C33" s="846" t="s">
        <v>1109</v>
      </c>
      <c r="D33" s="803" t="s">
        <v>1115</v>
      </c>
      <c r="E33" s="849" t="s">
        <v>1110</v>
      </c>
      <c r="F33" s="795"/>
      <c r="G33" s="444"/>
      <c r="H33" s="795"/>
      <c r="I33" s="795"/>
      <c r="J33" s="796" t="s">
        <v>1111</v>
      </c>
    </row>
    <row r="34" spans="1:10" ht="42" x14ac:dyDescent="0.35">
      <c r="A34" s="455"/>
      <c r="B34" s="797" t="s">
        <v>1406</v>
      </c>
      <c r="C34" s="846" t="s">
        <v>1109</v>
      </c>
      <c r="D34" s="803" t="s">
        <v>1115</v>
      </c>
      <c r="E34" s="850">
        <f>SUM(F34:I34)</f>
        <v>0</v>
      </c>
      <c r="F34" s="795"/>
      <c r="G34" s="444"/>
      <c r="H34" s="795"/>
      <c r="I34" s="171"/>
      <c r="J34" s="880" t="s">
        <v>867</v>
      </c>
    </row>
    <row r="35" spans="1:10" ht="21" x14ac:dyDescent="0.35">
      <c r="A35" s="844"/>
      <c r="B35" s="775" t="s">
        <v>1407</v>
      </c>
      <c r="C35" s="774" t="s">
        <v>1112</v>
      </c>
      <c r="D35" s="774" t="s">
        <v>1116</v>
      </c>
      <c r="E35" s="851" t="s">
        <v>1110</v>
      </c>
      <c r="F35" s="852"/>
      <c r="G35" s="853"/>
      <c r="H35" s="852"/>
      <c r="I35" s="879"/>
      <c r="J35" s="690" t="s">
        <v>1114</v>
      </c>
    </row>
    <row r="36" spans="1:10" ht="21" x14ac:dyDescent="0.35">
      <c r="A36" s="39"/>
      <c r="B36" s="875"/>
      <c r="C36" s="868"/>
      <c r="D36" s="868"/>
      <c r="E36" s="876"/>
      <c r="F36" s="877"/>
      <c r="G36" s="878"/>
      <c r="H36" s="877"/>
      <c r="I36" s="877"/>
      <c r="J36" s="172"/>
    </row>
    <row r="37" spans="1:10" ht="26.25" x14ac:dyDescent="0.4">
      <c r="A37" s="1155" t="s">
        <v>240</v>
      </c>
      <c r="B37" s="1155"/>
      <c r="C37" s="1155"/>
      <c r="D37" s="1155"/>
      <c r="E37" s="1155"/>
      <c r="F37" s="1155"/>
      <c r="G37" s="1155"/>
      <c r="H37" s="1155"/>
      <c r="I37" s="1155"/>
      <c r="J37" s="1155"/>
    </row>
    <row r="38" spans="1:10" x14ac:dyDescent="0.3">
      <c r="A38" s="816"/>
      <c r="B38" s="816"/>
      <c r="C38" s="816"/>
      <c r="D38" s="816"/>
      <c r="E38" s="816"/>
      <c r="F38" s="816"/>
      <c r="G38" s="816"/>
      <c r="H38" s="816"/>
      <c r="I38" s="816"/>
    </row>
    <row r="39" spans="1:10" x14ac:dyDescent="0.3">
      <c r="A39" s="184"/>
      <c r="B39" s="94" t="s">
        <v>30</v>
      </c>
      <c r="C39" s="39" t="s">
        <v>1245</v>
      </c>
      <c r="D39" s="763" t="s">
        <v>33</v>
      </c>
      <c r="F39" s="185" t="s">
        <v>1061</v>
      </c>
      <c r="H39" s="185" t="s">
        <v>31</v>
      </c>
      <c r="I39" s="816"/>
    </row>
    <row r="40" spans="1:10" x14ac:dyDescent="0.3">
      <c r="A40" s="184"/>
      <c r="B40" s="94" t="s">
        <v>56</v>
      </c>
      <c r="C40" s="39" t="s">
        <v>218</v>
      </c>
      <c r="D40" s="39"/>
      <c r="F40" s="816"/>
      <c r="G40" s="816"/>
      <c r="H40" s="816"/>
    </row>
    <row r="41" spans="1:10" x14ac:dyDescent="0.3">
      <c r="A41" s="184"/>
      <c r="B41" s="94" t="s">
        <v>199</v>
      </c>
      <c r="C41" s="39" t="s">
        <v>230</v>
      </c>
      <c r="D41" s="39"/>
      <c r="E41" s="816"/>
      <c r="F41" s="816"/>
      <c r="G41" s="816"/>
    </row>
    <row r="42" spans="1:10" ht="23.25" x14ac:dyDescent="0.35">
      <c r="A42" s="184"/>
      <c r="B42" s="765" t="s">
        <v>21</v>
      </c>
      <c r="C42" s="39" t="s">
        <v>32</v>
      </c>
      <c r="D42" s="185" t="s">
        <v>57</v>
      </c>
      <c r="E42" s="39"/>
      <c r="F42" s="39" t="s">
        <v>1246</v>
      </c>
      <c r="G42" s="39" t="s">
        <v>58</v>
      </c>
      <c r="H42" s="39" t="s">
        <v>61</v>
      </c>
      <c r="I42" s="39" t="s">
        <v>59</v>
      </c>
      <c r="J42" s="39" t="s">
        <v>60</v>
      </c>
    </row>
    <row r="43" spans="1:10" x14ac:dyDescent="0.3">
      <c r="A43" s="184"/>
      <c r="B43" s="95" t="s">
        <v>1094</v>
      </c>
      <c r="C43" s="97"/>
      <c r="D43" s="91" t="s">
        <v>1382</v>
      </c>
      <c r="F43" s="39"/>
      <c r="H43" s="39"/>
      <c r="J43" s="39"/>
    </row>
    <row r="44" spans="1:10" x14ac:dyDescent="0.3">
      <c r="A44" s="184"/>
      <c r="B44" s="95" t="s">
        <v>37</v>
      </c>
      <c r="C44" s="97"/>
      <c r="D44" s="91" t="s">
        <v>1381</v>
      </c>
      <c r="E44" s="39"/>
      <c r="F44" s="816"/>
      <c r="G44" s="816"/>
      <c r="H44" s="816"/>
    </row>
    <row r="45" spans="1:10" x14ac:dyDescent="0.3">
      <c r="A45" s="1158" t="s">
        <v>0</v>
      </c>
      <c r="B45" s="1158" t="s">
        <v>35</v>
      </c>
      <c r="C45" s="1158" t="s">
        <v>1269</v>
      </c>
      <c r="D45" s="189" t="s">
        <v>27</v>
      </c>
      <c r="E45" s="1160" t="s">
        <v>1</v>
      </c>
      <c r="F45" s="1161"/>
      <c r="G45" s="1161"/>
      <c r="H45" s="1161"/>
      <c r="I45" s="1162"/>
      <c r="J45" s="1163" t="s">
        <v>10</v>
      </c>
    </row>
    <row r="46" spans="1:10" ht="37.5" x14ac:dyDescent="0.3">
      <c r="A46" s="1159"/>
      <c r="B46" s="1166"/>
      <c r="C46" s="1166"/>
      <c r="D46" s="180" t="s">
        <v>28</v>
      </c>
      <c r="E46" s="606" t="s">
        <v>5</v>
      </c>
      <c r="F46" s="606" t="s">
        <v>6</v>
      </c>
      <c r="G46" s="606" t="s">
        <v>197</v>
      </c>
      <c r="H46" s="606" t="s">
        <v>29</v>
      </c>
      <c r="I46" s="606" t="s">
        <v>198</v>
      </c>
      <c r="J46" s="1164"/>
    </row>
    <row r="47" spans="1:10" ht="21" x14ac:dyDescent="0.35">
      <c r="A47" s="866"/>
      <c r="B47" s="871" t="s">
        <v>1408</v>
      </c>
      <c r="C47" s="869"/>
      <c r="D47" s="868" t="s">
        <v>1115</v>
      </c>
      <c r="E47" s="870" t="s">
        <v>1113</v>
      </c>
      <c r="F47" s="874"/>
      <c r="G47" s="213"/>
      <c r="H47" s="874"/>
      <c r="I47" s="874"/>
      <c r="J47" s="867"/>
    </row>
    <row r="48" spans="1:10" ht="21" x14ac:dyDescent="0.35">
      <c r="A48" s="435"/>
      <c r="B48" s="872"/>
      <c r="C48" s="797"/>
      <c r="D48" s="868"/>
      <c r="E48" s="854"/>
      <c r="F48" s="33"/>
      <c r="G48" s="444"/>
      <c r="H48" s="795"/>
      <c r="I48" s="795"/>
      <c r="J48" s="456"/>
    </row>
    <row r="49" spans="1:10" ht="21" x14ac:dyDescent="0.35">
      <c r="A49" s="435"/>
      <c r="B49" s="872"/>
      <c r="C49" s="797"/>
      <c r="D49" s="868"/>
      <c r="E49" s="854"/>
      <c r="F49" s="33"/>
      <c r="G49" s="444"/>
      <c r="H49" s="795"/>
      <c r="I49" s="795"/>
      <c r="J49" s="456"/>
    </row>
    <row r="50" spans="1:10" ht="21" x14ac:dyDescent="0.35">
      <c r="A50" s="435"/>
      <c r="B50" s="872"/>
      <c r="C50" s="797"/>
      <c r="D50" s="868"/>
      <c r="E50" s="854"/>
      <c r="F50" s="33"/>
      <c r="G50" s="444"/>
      <c r="H50" s="795"/>
      <c r="I50" s="795"/>
      <c r="J50" s="456"/>
    </row>
    <row r="51" spans="1:10" ht="21" x14ac:dyDescent="0.35">
      <c r="A51" s="435"/>
      <c r="B51" s="872"/>
      <c r="C51" s="797"/>
      <c r="D51" s="868"/>
      <c r="E51" s="854"/>
      <c r="F51" s="33"/>
      <c r="G51" s="444"/>
      <c r="H51" s="795"/>
      <c r="I51" s="795"/>
      <c r="J51" s="456"/>
    </row>
    <row r="52" spans="1:10" ht="21" x14ac:dyDescent="0.35">
      <c r="A52" s="435"/>
      <c r="B52" s="872"/>
      <c r="C52" s="797"/>
      <c r="D52" s="868"/>
      <c r="E52" s="854"/>
      <c r="F52" s="33"/>
      <c r="G52" s="444"/>
      <c r="H52" s="795"/>
      <c r="I52" s="795"/>
      <c r="J52" s="456"/>
    </row>
    <row r="53" spans="1:10" ht="21" x14ac:dyDescent="0.35">
      <c r="A53" s="435"/>
      <c r="B53" s="872"/>
      <c r="C53" s="797"/>
      <c r="D53" s="868"/>
      <c r="E53" s="854"/>
      <c r="F53" s="33"/>
      <c r="G53" s="444"/>
      <c r="H53" s="795"/>
      <c r="I53" s="795"/>
      <c r="J53" s="456"/>
    </row>
    <row r="54" spans="1:10" ht="21" x14ac:dyDescent="0.35">
      <c r="A54" s="435"/>
      <c r="B54" s="872"/>
      <c r="C54" s="797"/>
      <c r="D54" s="868"/>
      <c r="E54" s="854"/>
      <c r="F54" s="33"/>
      <c r="G54" s="444"/>
      <c r="H54" s="795"/>
      <c r="I54" s="795"/>
      <c r="J54" s="456"/>
    </row>
    <row r="55" spans="1:10" ht="21" x14ac:dyDescent="0.35">
      <c r="A55" s="435"/>
      <c r="B55" s="872"/>
      <c r="C55" s="797"/>
      <c r="D55" s="868"/>
      <c r="E55" s="854"/>
      <c r="F55" s="33"/>
      <c r="G55" s="444"/>
      <c r="H55" s="795"/>
      <c r="I55" s="795"/>
      <c r="J55" s="456"/>
    </row>
    <row r="56" spans="1:10" ht="21" x14ac:dyDescent="0.35">
      <c r="A56" s="435"/>
      <c r="B56" s="873"/>
      <c r="C56" s="688"/>
      <c r="D56" s="868"/>
      <c r="E56" s="839"/>
      <c r="F56" s="33"/>
      <c r="G56" s="214"/>
      <c r="H56" s="375"/>
      <c r="I56" s="375"/>
      <c r="J56" s="456"/>
    </row>
    <row r="57" spans="1:10" x14ac:dyDescent="0.3">
      <c r="A57" s="106"/>
      <c r="B57" s="793"/>
      <c r="C57" s="793"/>
      <c r="D57" s="106"/>
      <c r="E57" s="457">
        <f>SUM(E12:E56)</f>
        <v>75000</v>
      </c>
      <c r="F57" s="457">
        <f>SUM(F12:F56)</f>
        <v>0</v>
      </c>
      <c r="G57" s="454">
        <v>75000</v>
      </c>
      <c r="H57" s="106"/>
      <c r="I57" s="106"/>
      <c r="J57" s="106"/>
    </row>
  </sheetData>
  <mergeCells count="18">
    <mergeCell ref="A37:J37"/>
    <mergeCell ref="A45:A46"/>
    <mergeCell ref="B45:B46"/>
    <mergeCell ref="C45:C46"/>
    <mergeCell ref="E45:I45"/>
    <mergeCell ref="J45:J46"/>
    <mergeCell ref="J28:J29"/>
    <mergeCell ref="A28:A29"/>
    <mergeCell ref="B28:B29"/>
    <mergeCell ref="C28:C29"/>
    <mergeCell ref="E28:I28"/>
    <mergeCell ref="A1:J1"/>
    <mergeCell ref="A20:J20"/>
    <mergeCell ref="A10:A11"/>
    <mergeCell ref="B10:B11"/>
    <mergeCell ref="E10:I10"/>
    <mergeCell ref="J10:J11"/>
    <mergeCell ref="C10:C11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view="pageLayout" zoomScale="110" zoomScaleNormal="100" zoomScalePageLayoutView="110" workbookViewId="0">
      <selection activeCell="D31" sqref="D31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5.7109375" style="91" customWidth="1"/>
    <col min="4" max="4" width="15" style="91" customWidth="1"/>
    <col min="5" max="5" width="7" style="91" customWidth="1"/>
    <col min="6" max="6" width="7.42578125" style="91" customWidth="1"/>
    <col min="7" max="7" width="6.5703125" style="91" customWidth="1"/>
    <col min="8" max="8" width="6.28515625" style="91" customWidth="1"/>
    <col min="9" max="9" width="14.140625" style="91" customWidth="1"/>
    <col min="10" max="10" width="16.140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1245</v>
      </c>
      <c r="D3" s="199" t="s">
        <v>33</v>
      </c>
      <c r="F3" s="185" t="s">
        <v>1061</v>
      </c>
      <c r="H3" s="185" t="s">
        <v>31</v>
      </c>
      <c r="I3" s="182"/>
    </row>
    <row r="4" spans="1:18" x14ac:dyDescent="0.3">
      <c r="A4" s="184"/>
      <c r="B4" s="94" t="s">
        <v>56</v>
      </c>
      <c r="C4" s="39" t="s">
        <v>218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233</v>
      </c>
      <c r="D5" s="39"/>
      <c r="E5" s="182"/>
      <c r="F5" s="182"/>
      <c r="G5" s="182"/>
    </row>
    <row r="6" spans="1:18" ht="23.25" x14ac:dyDescent="0.3">
      <c r="A6" s="184"/>
      <c r="B6" s="404" t="s">
        <v>1270</v>
      </c>
      <c r="C6" s="39"/>
      <c r="D6" s="185"/>
      <c r="E6" s="39"/>
      <c r="F6" s="204"/>
      <c r="G6" s="39"/>
      <c r="H6" s="39"/>
      <c r="I6" s="39"/>
      <c r="J6" s="39"/>
      <c r="K6" s="39"/>
      <c r="O6" s="39"/>
    </row>
    <row r="7" spans="1:18" x14ac:dyDescent="0.3">
      <c r="A7" s="184"/>
      <c r="B7" s="95" t="s">
        <v>36</v>
      </c>
      <c r="C7" s="578" t="s">
        <v>1378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1" t="s">
        <v>1379</v>
      </c>
      <c r="E8" s="39"/>
      <c r="F8" s="182"/>
      <c r="G8" s="182"/>
      <c r="H8" s="182"/>
    </row>
    <row r="9" spans="1:18" x14ac:dyDescent="0.3">
      <c r="A9" s="184"/>
      <c r="C9" s="91" t="s">
        <v>1380</v>
      </c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158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56.25" x14ac:dyDescent="0.3">
      <c r="A11" s="1159"/>
      <c r="B11" s="1159"/>
      <c r="C11" s="1159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37.5" x14ac:dyDescent="0.2">
      <c r="A12" s="207">
        <v>13</v>
      </c>
      <c r="B12" s="113" t="s">
        <v>237</v>
      </c>
      <c r="C12" s="118"/>
      <c r="D12" s="118"/>
      <c r="E12" s="118"/>
      <c r="F12" s="118"/>
      <c r="G12" s="118"/>
      <c r="H12" s="118"/>
      <c r="I12" s="118"/>
      <c r="J12" s="118"/>
    </row>
    <row r="13" spans="1:18" ht="21.75" customHeight="1" x14ac:dyDescent="0.3">
      <c r="A13" s="142"/>
      <c r="B13" s="148" t="s">
        <v>1058</v>
      </c>
      <c r="C13" s="175" t="s">
        <v>628</v>
      </c>
      <c r="D13" s="245" t="s">
        <v>629</v>
      </c>
      <c r="E13" s="250"/>
      <c r="G13" s="236"/>
      <c r="H13" s="250"/>
      <c r="I13" s="91" t="s">
        <v>957</v>
      </c>
      <c r="J13" s="233" t="s">
        <v>630</v>
      </c>
      <c r="K13" s="417">
        <v>100000</v>
      </c>
    </row>
    <row r="14" spans="1:18" s="99" customFormat="1" ht="37.5" x14ac:dyDescent="0.2">
      <c r="A14" s="207">
        <v>14</v>
      </c>
      <c r="B14" s="107" t="s">
        <v>238</v>
      </c>
      <c r="C14" s="118"/>
      <c r="D14" s="118"/>
      <c r="E14" s="118"/>
      <c r="F14" s="118"/>
      <c r="G14" s="118"/>
      <c r="H14" s="118"/>
      <c r="I14" s="118"/>
      <c r="J14" s="118"/>
    </row>
    <row r="15" spans="1:18" s="99" customFormat="1" x14ac:dyDescent="0.2">
      <c r="A15" s="207">
        <v>15</v>
      </c>
      <c r="B15" s="109" t="s">
        <v>223</v>
      </c>
      <c r="C15" s="118"/>
      <c r="D15" s="118"/>
      <c r="E15" s="118"/>
      <c r="F15" s="118"/>
      <c r="G15" s="118"/>
      <c r="H15" s="118"/>
      <c r="I15" s="118"/>
      <c r="J15" s="118"/>
    </row>
    <row r="16" spans="1:18" ht="56.25" x14ac:dyDescent="0.3">
      <c r="A16" s="623">
        <v>16</v>
      </c>
      <c r="B16" s="883" t="s">
        <v>239</v>
      </c>
      <c r="C16" s="101"/>
      <c r="D16" s="100"/>
      <c r="E16" s="100"/>
      <c r="F16" s="100"/>
      <c r="G16" s="100"/>
      <c r="H16" s="100"/>
      <c r="I16" s="100"/>
      <c r="J16" s="100"/>
    </row>
    <row r="17" spans="1:10" ht="26.25" customHeight="1" x14ac:dyDescent="0.3">
      <c r="A17" s="435"/>
      <c r="B17" s="884" t="s">
        <v>1410</v>
      </c>
      <c r="C17" s="882" t="s">
        <v>1119</v>
      </c>
      <c r="D17" s="226"/>
      <c r="E17" s="201">
        <f>SUM(F17:I17)</f>
        <v>0</v>
      </c>
      <c r="F17" s="226"/>
      <c r="G17" s="226"/>
      <c r="H17" s="226"/>
      <c r="I17" s="226"/>
      <c r="J17" s="226" t="s">
        <v>1107</v>
      </c>
    </row>
    <row r="18" spans="1:10" ht="37.5" x14ac:dyDescent="0.3">
      <c r="A18" s="793"/>
      <c r="B18" s="633" t="s">
        <v>1409</v>
      </c>
      <c r="C18" s="438" t="s">
        <v>1120</v>
      </c>
      <c r="D18" s="655" t="s">
        <v>1121</v>
      </c>
      <c r="E18" s="1167" t="s">
        <v>1122</v>
      </c>
      <c r="F18" s="1168"/>
      <c r="G18" s="1169"/>
      <c r="H18" s="881"/>
      <c r="I18" s="881"/>
      <c r="J18" s="438" t="s">
        <v>1123</v>
      </c>
    </row>
    <row r="19" spans="1:10" ht="26.25" x14ac:dyDescent="0.4">
      <c r="A19" s="1155" t="s">
        <v>240</v>
      </c>
      <c r="B19" s="1155"/>
      <c r="C19" s="1155"/>
      <c r="D19" s="1155"/>
      <c r="E19" s="1155"/>
      <c r="F19" s="1155"/>
      <c r="G19" s="1155"/>
      <c r="H19" s="1155"/>
      <c r="I19" s="1155"/>
      <c r="J19" s="1155"/>
    </row>
    <row r="20" spans="1:10" x14ac:dyDescent="0.3">
      <c r="A20" s="755"/>
      <c r="B20" s="755"/>
      <c r="C20" s="755"/>
      <c r="D20" s="755"/>
      <c r="E20" s="755"/>
      <c r="F20" s="755"/>
      <c r="G20" s="755"/>
      <c r="H20" s="755"/>
      <c r="I20" s="755"/>
    </row>
    <row r="21" spans="1:10" x14ac:dyDescent="0.3">
      <c r="A21" s="184"/>
      <c r="B21" s="94" t="s">
        <v>30</v>
      </c>
      <c r="C21" s="39" t="s">
        <v>1245</v>
      </c>
      <c r="D21" s="756" t="s">
        <v>33</v>
      </c>
      <c r="F21" s="185" t="s">
        <v>1061</v>
      </c>
      <c r="H21" s="185" t="s">
        <v>31</v>
      </c>
      <c r="I21" s="755"/>
    </row>
    <row r="22" spans="1:10" x14ac:dyDescent="0.3">
      <c r="A22" s="184"/>
      <c r="B22" s="94" t="s">
        <v>56</v>
      </c>
      <c r="C22" s="39" t="s">
        <v>218</v>
      </c>
      <c r="D22" s="39"/>
      <c r="F22" s="755"/>
      <c r="G22" s="755"/>
      <c r="H22" s="755"/>
    </row>
    <row r="23" spans="1:10" x14ac:dyDescent="0.3">
      <c r="A23" s="184"/>
      <c r="B23" s="94" t="s">
        <v>199</v>
      </c>
      <c r="C23" s="39" t="s">
        <v>233</v>
      </c>
      <c r="D23" s="39"/>
      <c r="E23" s="755"/>
      <c r="F23" s="755"/>
      <c r="G23" s="755"/>
    </row>
    <row r="24" spans="1:10" ht="23.25" x14ac:dyDescent="0.3">
      <c r="A24" s="184"/>
      <c r="B24" s="404" t="s">
        <v>1270</v>
      </c>
      <c r="C24" s="39"/>
      <c r="D24" s="185"/>
      <c r="E24" s="39"/>
      <c r="F24" s="204"/>
      <c r="G24" s="39"/>
      <c r="H24" s="39"/>
      <c r="I24" s="39"/>
      <c r="J24" s="39"/>
    </row>
    <row r="25" spans="1:10" x14ac:dyDescent="0.3">
      <c r="A25" s="184"/>
      <c r="B25" s="95" t="s">
        <v>36</v>
      </c>
      <c r="C25" s="578" t="s">
        <v>234</v>
      </c>
      <c r="F25" s="39"/>
      <c r="H25" s="39"/>
      <c r="J25" s="39"/>
    </row>
    <row r="26" spans="1:10" x14ac:dyDescent="0.3">
      <c r="A26" s="184"/>
      <c r="B26" s="95" t="s">
        <v>37</v>
      </c>
      <c r="C26" s="91" t="s">
        <v>235</v>
      </c>
      <c r="E26" s="39"/>
      <c r="F26" s="755"/>
      <c r="G26" s="755"/>
      <c r="H26" s="755"/>
    </row>
    <row r="27" spans="1:10" x14ac:dyDescent="0.3">
      <c r="A27" s="184"/>
      <c r="C27" s="91" t="s">
        <v>236</v>
      </c>
      <c r="E27" s="755"/>
      <c r="F27" s="755"/>
      <c r="G27" s="755"/>
      <c r="H27" s="755"/>
    </row>
    <row r="28" spans="1:10" x14ac:dyDescent="0.3">
      <c r="A28" s="184"/>
      <c r="E28" s="755"/>
      <c r="F28" s="755"/>
      <c r="G28" s="755"/>
      <c r="H28" s="755"/>
    </row>
    <row r="29" spans="1:10" x14ac:dyDescent="0.3">
      <c r="A29" s="1158" t="s">
        <v>0</v>
      </c>
      <c r="B29" s="1158" t="s">
        <v>35</v>
      </c>
      <c r="C29" s="1158" t="s">
        <v>26</v>
      </c>
      <c r="D29" s="189" t="s">
        <v>27</v>
      </c>
      <c r="E29" s="1160" t="s">
        <v>1</v>
      </c>
      <c r="F29" s="1161"/>
      <c r="G29" s="1161"/>
      <c r="H29" s="1161"/>
      <c r="I29" s="1162"/>
      <c r="J29" s="1163" t="s">
        <v>10</v>
      </c>
    </row>
    <row r="30" spans="1:10" ht="56.25" x14ac:dyDescent="0.3">
      <c r="A30" s="1166"/>
      <c r="B30" s="1166"/>
      <c r="C30" s="1166"/>
      <c r="D30" s="180" t="s">
        <v>28</v>
      </c>
      <c r="E30" s="606" t="s">
        <v>5</v>
      </c>
      <c r="F30" s="606" t="s">
        <v>6</v>
      </c>
      <c r="G30" s="606" t="s">
        <v>197</v>
      </c>
      <c r="H30" s="606" t="s">
        <v>29</v>
      </c>
      <c r="I30" s="606" t="s">
        <v>198</v>
      </c>
      <c r="J30" s="1165"/>
    </row>
    <row r="31" spans="1:10" ht="66" customHeight="1" x14ac:dyDescent="0.3">
      <c r="A31" s="889"/>
      <c r="B31" s="887" t="s">
        <v>1411</v>
      </c>
      <c r="C31" s="890" t="s">
        <v>1098</v>
      </c>
      <c r="D31" s="891" t="s">
        <v>1121</v>
      </c>
      <c r="E31" s="892">
        <f>SUM(F31:I31)</f>
        <v>0</v>
      </c>
      <c r="F31" s="893"/>
      <c r="G31" s="893"/>
      <c r="H31" s="893"/>
      <c r="I31" s="893"/>
      <c r="J31" s="894" t="s">
        <v>1099</v>
      </c>
    </row>
    <row r="32" spans="1:10" ht="24.75" customHeight="1" x14ac:dyDescent="0.35">
      <c r="A32" s="455"/>
      <c r="B32" s="888"/>
      <c r="C32" s="797"/>
      <c r="D32" s="803"/>
      <c r="E32" s="850"/>
      <c r="F32" s="865"/>
      <c r="G32" s="865"/>
      <c r="H32" s="865"/>
      <c r="I32" s="865"/>
      <c r="J32" s="796"/>
    </row>
    <row r="33" spans="1:10" ht="27.75" customHeight="1" x14ac:dyDescent="0.35">
      <c r="A33" s="455"/>
      <c r="B33" s="888"/>
      <c r="C33" s="797"/>
      <c r="D33" s="803"/>
      <c r="E33" s="850"/>
      <c r="F33" s="865"/>
      <c r="G33" s="865"/>
      <c r="H33" s="865"/>
      <c r="I33" s="865"/>
      <c r="J33" s="796"/>
    </row>
    <row r="34" spans="1:10" ht="30.75" customHeight="1" x14ac:dyDescent="0.35">
      <c r="A34" s="455"/>
      <c r="B34" s="888"/>
      <c r="C34" s="797"/>
      <c r="D34" s="803"/>
      <c r="E34" s="850"/>
      <c r="F34" s="865"/>
      <c r="G34" s="865"/>
      <c r="H34" s="865"/>
      <c r="I34" s="865"/>
      <c r="J34" s="796"/>
    </row>
    <row r="35" spans="1:10" ht="23.25" customHeight="1" x14ac:dyDescent="0.35">
      <c r="A35" s="844"/>
      <c r="B35" s="773"/>
      <c r="C35" s="688"/>
      <c r="D35" s="774"/>
      <c r="E35" s="689"/>
      <c r="F35" s="690"/>
      <c r="G35" s="690"/>
      <c r="H35" s="690"/>
      <c r="I35" s="690"/>
      <c r="J35" s="775"/>
    </row>
    <row r="36" spans="1:10" x14ac:dyDescent="0.3">
      <c r="A36" s="793"/>
      <c r="B36" s="793"/>
      <c r="C36" s="793"/>
      <c r="D36" s="793"/>
      <c r="E36" s="885">
        <v>0</v>
      </c>
      <c r="F36" s="885"/>
      <c r="G36" s="793"/>
      <c r="H36" s="793"/>
      <c r="I36" s="793"/>
      <c r="J36" s="793"/>
    </row>
  </sheetData>
  <mergeCells count="13">
    <mergeCell ref="A19:J19"/>
    <mergeCell ref="A29:A30"/>
    <mergeCell ref="B29:B30"/>
    <mergeCell ref="C29:C30"/>
    <mergeCell ref="E29:I29"/>
    <mergeCell ref="J29:J30"/>
    <mergeCell ref="A1:J1"/>
    <mergeCell ref="C10:C11"/>
    <mergeCell ref="J10:J11"/>
    <mergeCell ref="E18:G18"/>
    <mergeCell ref="A10:A11"/>
    <mergeCell ref="B10:B11"/>
    <mergeCell ref="E10:I10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WhiteSpace="0" view="pageLayout" zoomScale="120" zoomScaleNormal="100" zoomScalePageLayoutView="120" workbookViewId="0">
      <selection activeCell="C15" sqref="C15"/>
    </sheetView>
  </sheetViews>
  <sheetFormatPr defaultColWidth="9.140625" defaultRowHeight="18.75" x14ac:dyDescent="0.3"/>
  <cols>
    <col min="1" max="1" width="5.7109375" style="91" customWidth="1"/>
    <col min="2" max="2" width="28.140625" style="91" customWidth="1"/>
    <col min="3" max="3" width="15.42578125" style="91" customWidth="1"/>
    <col min="4" max="4" width="16.5703125" style="91" customWidth="1"/>
    <col min="5" max="5" width="8.140625" style="91" customWidth="1"/>
    <col min="6" max="6" width="7.7109375" style="91" customWidth="1"/>
    <col min="7" max="7" width="6.7109375" style="91" customWidth="1"/>
    <col min="8" max="8" width="8.28515625" style="91" customWidth="1"/>
    <col min="9" max="9" width="9.5703125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1245</v>
      </c>
      <c r="D3" s="199" t="s">
        <v>33</v>
      </c>
      <c r="F3" s="185" t="s">
        <v>34</v>
      </c>
      <c r="H3" s="185" t="s">
        <v>31</v>
      </c>
      <c r="I3" s="182"/>
    </row>
    <row r="4" spans="1:18" x14ac:dyDescent="0.3">
      <c r="A4" s="184"/>
      <c r="B4" s="94" t="s">
        <v>56</v>
      </c>
      <c r="C4" s="39" t="s">
        <v>218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241</v>
      </c>
      <c r="D5" s="39"/>
      <c r="E5" s="182"/>
      <c r="F5" s="182"/>
      <c r="G5" s="182"/>
    </row>
    <row r="6" spans="1:18" ht="23.25" x14ac:dyDescent="0.3">
      <c r="A6" s="184"/>
      <c r="B6" s="404" t="s">
        <v>1271</v>
      </c>
      <c r="C6" s="39"/>
      <c r="D6" s="185"/>
      <c r="E6" s="39"/>
      <c r="F6" s="204"/>
      <c r="G6" s="39"/>
      <c r="H6" s="39"/>
      <c r="I6" s="39"/>
      <c r="J6" s="39"/>
      <c r="K6" s="39"/>
      <c r="O6" s="39"/>
    </row>
    <row r="7" spans="1:18" x14ac:dyDescent="0.3">
      <c r="A7" s="184"/>
      <c r="B7" s="95" t="s">
        <v>36</v>
      </c>
      <c r="C7" s="97"/>
      <c r="D7" s="91" t="s">
        <v>1124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7"/>
      <c r="D8" s="91" t="s">
        <v>1125</v>
      </c>
      <c r="E8" s="39"/>
      <c r="F8" s="182"/>
      <c r="G8" s="182"/>
      <c r="H8" s="182"/>
    </row>
    <row r="9" spans="1:18" x14ac:dyDescent="0.3">
      <c r="C9" s="97"/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158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40.5" customHeight="1" x14ac:dyDescent="0.3">
      <c r="A11" s="1159"/>
      <c r="B11" s="1159"/>
      <c r="C11" s="1159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x14ac:dyDescent="0.3">
      <c r="A12" s="588">
        <v>17</v>
      </c>
      <c r="B12" s="114" t="s">
        <v>242</v>
      </c>
      <c r="C12" s="200" t="s">
        <v>659</v>
      </c>
      <c r="D12" s="200" t="s">
        <v>1008</v>
      </c>
      <c r="E12" s="118"/>
      <c r="F12" s="118"/>
      <c r="G12" s="118"/>
      <c r="H12" s="118"/>
      <c r="I12" s="118"/>
      <c r="J12" s="200" t="s">
        <v>1059</v>
      </c>
    </row>
    <row r="13" spans="1:18" s="99" customFormat="1" ht="37.5" x14ac:dyDescent="0.3">
      <c r="A13" s="207">
        <v>18</v>
      </c>
      <c r="B13" s="107" t="s">
        <v>243</v>
      </c>
      <c r="C13" s="200" t="s">
        <v>1060</v>
      </c>
      <c r="D13" s="200" t="s">
        <v>1035</v>
      </c>
      <c r="E13" s="118"/>
      <c r="F13" s="118"/>
      <c r="G13" s="118"/>
      <c r="H13" s="118"/>
      <c r="I13" s="118"/>
      <c r="J13" s="200" t="s">
        <v>1059</v>
      </c>
    </row>
    <row r="14" spans="1:18" s="99" customFormat="1" x14ac:dyDescent="0.3">
      <c r="A14" s="142">
        <v>19</v>
      </c>
      <c r="B14" s="109" t="s">
        <v>244</v>
      </c>
      <c r="C14" s="200" t="s">
        <v>1060</v>
      </c>
      <c r="D14" s="200" t="s">
        <v>1215</v>
      </c>
      <c r="E14" s="118"/>
      <c r="F14" s="118"/>
      <c r="G14" s="118"/>
      <c r="H14" s="118"/>
      <c r="I14" s="118"/>
      <c r="J14" s="200" t="s">
        <v>1059</v>
      </c>
    </row>
    <row r="15" spans="1:18" ht="39" customHeight="1" x14ac:dyDescent="0.3">
      <c r="A15" s="142">
        <v>20</v>
      </c>
      <c r="B15" s="687" t="s">
        <v>245</v>
      </c>
      <c r="C15" s="200" t="s">
        <v>1060</v>
      </c>
      <c r="D15" s="233" t="s">
        <v>1200</v>
      </c>
      <c r="E15" s="100"/>
      <c r="F15" s="100"/>
      <c r="G15" s="100"/>
      <c r="H15" s="100"/>
      <c r="I15" s="100"/>
      <c r="J15" s="200" t="s">
        <v>1059</v>
      </c>
    </row>
    <row r="16" spans="1:18" x14ac:dyDescent="0.3">
      <c r="A16" s="196"/>
      <c r="B16" s="101"/>
      <c r="C16" s="101"/>
      <c r="D16" s="102"/>
      <c r="E16" s="103"/>
      <c r="F16" s="100"/>
      <c r="G16" s="100"/>
      <c r="H16" s="103"/>
      <c r="I16" s="100"/>
      <c r="J16" s="100"/>
    </row>
    <row r="17" spans="1:10" x14ac:dyDescent="0.3">
      <c r="A17" s="196"/>
      <c r="B17" s="110"/>
      <c r="C17" s="101"/>
      <c r="D17" s="100"/>
      <c r="E17" s="100"/>
      <c r="F17" s="100"/>
      <c r="G17" s="100"/>
      <c r="H17" s="100"/>
      <c r="I17" s="100"/>
      <c r="J17" s="100"/>
    </row>
    <row r="18" spans="1:10" x14ac:dyDescent="0.3">
      <c r="A18" s="105"/>
      <c r="B18" s="110"/>
      <c r="C18" s="101"/>
      <c r="D18" s="100"/>
      <c r="E18" s="100"/>
      <c r="F18" s="100"/>
      <c r="G18" s="100"/>
      <c r="H18" s="100"/>
      <c r="I18" s="100"/>
      <c r="J18" s="100"/>
    </row>
    <row r="19" spans="1:10" x14ac:dyDescent="0.3">
      <c r="A19" s="100"/>
      <c r="B19" s="101"/>
      <c r="C19" s="101"/>
      <c r="D19" s="100"/>
      <c r="E19" s="100"/>
      <c r="F19" s="100"/>
      <c r="G19" s="100"/>
      <c r="H19" s="100"/>
      <c r="I19" s="100"/>
      <c r="J19" s="100"/>
    </row>
    <row r="20" spans="1:10" x14ac:dyDescent="0.3">
      <c r="A20" s="462"/>
      <c r="B20" s="589"/>
      <c r="C20" s="589"/>
      <c r="D20" s="462"/>
      <c r="E20" s="462"/>
      <c r="F20" s="462"/>
      <c r="G20" s="462"/>
      <c r="H20" s="462"/>
      <c r="I20" s="462"/>
      <c r="J20" s="462"/>
    </row>
    <row r="21" spans="1:10" ht="18" customHeight="1" x14ac:dyDescent="0.3">
      <c r="A21" s="590"/>
      <c r="B21" s="591"/>
      <c r="C21" s="591"/>
      <c r="D21" s="106"/>
      <c r="E21" s="106">
        <v>0</v>
      </c>
      <c r="F21" s="106"/>
      <c r="G21" s="106"/>
      <c r="H21" s="106"/>
      <c r="I21" s="106"/>
      <c r="J21" s="106"/>
    </row>
  </sheetData>
  <mergeCells count="6">
    <mergeCell ref="A1:J1"/>
    <mergeCell ref="B10:B11"/>
    <mergeCell ref="E10:I10"/>
    <mergeCell ref="J10:J11"/>
    <mergeCell ref="C10:C11"/>
    <mergeCell ref="A10:A11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view="pageLayout" zoomScaleNormal="100" workbookViewId="0">
      <selection activeCell="B15" sqref="B15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6.7109375" style="91" customWidth="1"/>
    <col min="4" max="4" width="15.7109375" style="91" customWidth="1"/>
    <col min="5" max="5" width="6.42578125" style="91" customWidth="1"/>
    <col min="6" max="6" width="8.140625" style="91" customWidth="1"/>
    <col min="7" max="7" width="9.140625" style="91" customWidth="1"/>
    <col min="8" max="8" width="9.28515625" style="91" customWidth="1"/>
    <col min="9" max="9" width="9.42578125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354"/>
      <c r="B2" s="354"/>
      <c r="C2" s="354"/>
      <c r="D2" s="354"/>
      <c r="E2" s="354"/>
      <c r="F2" s="354"/>
      <c r="G2" s="354"/>
      <c r="H2" s="354"/>
      <c r="I2" s="354"/>
    </row>
    <row r="3" spans="1:18" x14ac:dyDescent="0.3">
      <c r="A3" s="184"/>
      <c r="B3" s="94" t="s">
        <v>30</v>
      </c>
      <c r="C3" s="39" t="s">
        <v>1245</v>
      </c>
      <c r="D3" s="199" t="s">
        <v>33</v>
      </c>
      <c r="F3" s="185" t="s">
        <v>34</v>
      </c>
      <c r="H3" s="185" t="s">
        <v>31</v>
      </c>
      <c r="I3" s="354"/>
    </row>
    <row r="4" spans="1:18" x14ac:dyDescent="0.3">
      <c r="A4" s="184"/>
      <c r="B4" s="94" t="s">
        <v>56</v>
      </c>
      <c r="C4" s="418" t="s">
        <v>246</v>
      </c>
      <c r="D4" s="39"/>
      <c r="F4" s="354"/>
      <c r="G4" s="354"/>
      <c r="H4" s="354"/>
    </row>
    <row r="5" spans="1:18" x14ac:dyDescent="0.3">
      <c r="A5" s="184"/>
      <c r="B5" s="94" t="s">
        <v>199</v>
      </c>
      <c r="C5" s="419" t="s">
        <v>247</v>
      </c>
      <c r="D5" s="39"/>
      <c r="E5" s="354"/>
      <c r="F5" s="354"/>
      <c r="G5" s="354"/>
    </row>
    <row r="6" spans="1:18" ht="23.25" x14ac:dyDescent="0.3">
      <c r="A6" s="184"/>
      <c r="B6" s="776" t="s">
        <v>1272</v>
      </c>
      <c r="C6" s="39"/>
      <c r="D6" s="185"/>
      <c r="E6" s="39"/>
      <c r="F6" s="204"/>
      <c r="G6" s="39"/>
      <c r="H6" s="39"/>
      <c r="I6" s="39"/>
      <c r="J6" s="39"/>
      <c r="K6" s="39"/>
      <c r="O6" s="39"/>
    </row>
    <row r="7" spans="1:18" x14ac:dyDescent="0.3">
      <c r="A7" s="184"/>
      <c r="B7" s="95" t="s">
        <v>36</v>
      </c>
      <c r="C7" s="91" t="s">
        <v>248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1" t="s">
        <v>249</v>
      </c>
      <c r="E8" s="39"/>
      <c r="F8" s="354"/>
      <c r="G8" s="354"/>
      <c r="H8" s="354"/>
      <c r="J8" s="39"/>
      <c r="K8" s="39"/>
      <c r="M8" s="39"/>
      <c r="O8" s="39"/>
      <c r="P8" s="39"/>
      <c r="R8" s="39"/>
    </row>
    <row r="9" spans="1:18" x14ac:dyDescent="0.3">
      <c r="A9" s="184"/>
    </row>
    <row r="10" spans="1:18" ht="21" customHeight="1" x14ac:dyDescent="0.3">
      <c r="A10" s="1158" t="s">
        <v>0</v>
      </c>
      <c r="B10" s="1170" t="s">
        <v>35</v>
      </c>
      <c r="C10" s="1158" t="s">
        <v>26</v>
      </c>
      <c r="D10" s="208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37.5" customHeight="1" x14ac:dyDescent="0.3">
      <c r="A11" s="1159"/>
      <c r="B11" s="1171"/>
      <c r="C11" s="1159"/>
      <c r="D11" s="209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37.5" x14ac:dyDescent="0.3">
      <c r="A12" s="207">
        <v>21</v>
      </c>
      <c r="B12" s="114" t="s">
        <v>250</v>
      </c>
      <c r="C12" s="573" t="s">
        <v>659</v>
      </c>
      <c r="D12" s="200" t="s">
        <v>1014</v>
      </c>
      <c r="E12" s="200"/>
      <c r="F12" s="200"/>
      <c r="G12" s="200"/>
      <c r="H12" s="200"/>
      <c r="I12" s="200"/>
      <c r="J12" s="200" t="s">
        <v>544</v>
      </c>
    </row>
    <row r="13" spans="1:18" s="99" customFormat="1" x14ac:dyDescent="0.2">
      <c r="A13" s="207">
        <v>22</v>
      </c>
      <c r="B13" s="114" t="s">
        <v>251</v>
      </c>
      <c r="C13" s="118"/>
      <c r="D13" s="118"/>
      <c r="E13" s="118"/>
      <c r="F13" s="118"/>
      <c r="G13" s="118"/>
      <c r="H13" s="118"/>
      <c r="I13" s="118"/>
      <c r="J13" s="118"/>
    </row>
    <row r="14" spans="1:18" s="99" customFormat="1" x14ac:dyDescent="0.2">
      <c r="A14" s="207">
        <v>23</v>
      </c>
      <c r="B14" s="631" t="s">
        <v>252</v>
      </c>
      <c r="C14" s="405"/>
      <c r="D14" s="405"/>
      <c r="E14" s="405"/>
      <c r="F14" s="405"/>
      <c r="G14" s="405"/>
      <c r="H14" s="405"/>
      <c r="I14" s="405"/>
      <c r="J14" s="405"/>
    </row>
    <row r="15" spans="1:18" x14ac:dyDescent="0.3">
      <c r="A15" s="409"/>
      <c r="B15" s="638" t="s">
        <v>1412</v>
      </c>
      <c r="C15" s="635" t="s">
        <v>1128</v>
      </c>
      <c r="D15" s="639" t="s">
        <v>1127</v>
      </c>
      <c r="E15" s="636" t="s">
        <v>1118</v>
      </c>
      <c r="F15" s="185"/>
      <c r="G15" s="637"/>
      <c r="H15" s="132"/>
      <c r="I15" s="39"/>
      <c r="J15" s="640" t="s">
        <v>1126</v>
      </c>
    </row>
    <row r="16" spans="1:18" x14ac:dyDescent="0.3">
      <c r="A16" s="100"/>
      <c r="B16" s="632"/>
      <c r="C16" s="632"/>
      <c r="D16" s="633"/>
      <c r="E16" s="634"/>
      <c r="F16" s="105"/>
      <c r="G16" s="105"/>
      <c r="H16" s="634"/>
      <c r="I16" s="105"/>
      <c r="J16" s="105"/>
    </row>
    <row r="17" spans="1:10" x14ac:dyDescent="0.3">
      <c r="A17" s="196"/>
      <c r="B17" s="110"/>
      <c r="C17" s="101"/>
      <c r="D17" s="100"/>
      <c r="E17" s="100"/>
      <c r="F17" s="100"/>
      <c r="G17" s="100"/>
      <c r="H17" s="100"/>
      <c r="I17" s="100"/>
      <c r="J17" s="100"/>
    </row>
    <row r="18" spans="1:10" x14ac:dyDescent="0.3">
      <c r="A18" s="196"/>
      <c r="B18" s="110"/>
      <c r="C18" s="101"/>
      <c r="D18" s="100"/>
      <c r="E18" s="100"/>
      <c r="F18" s="100"/>
      <c r="G18" s="100"/>
      <c r="H18" s="100"/>
      <c r="I18" s="100"/>
      <c r="J18" s="100"/>
    </row>
    <row r="19" spans="1:10" x14ac:dyDescent="0.3">
      <c r="A19" s="105"/>
      <c r="B19" s="101"/>
      <c r="C19" s="101"/>
      <c r="D19" s="100"/>
      <c r="E19" s="100"/>
      <c r="F19" s="100"/>
      <c r="G19" s="100"/>
      <c r="H19" s="100"/>
      <c r="I19" s="100"/>
      <c r="J19" s="100"/>
    </row>
    <row r="20" spans="1:10" x14ac:dyDescent="0.3">
      <c r="A20" s="100"/>
      <c r="B20" s="101"/>
      <c r="C20" s="101"/>
      <c r="D20" s="100"/>
      <c r="E20" s="100"/>
      <c r="F20" s="100"/>
      <c r="G20" s="100"/>
      <c r="H20" s="100"/>
      <c r="I20" s="100"/>
      <c r="J20" s="100"/>
    </row>
    <row r="21" spans="1:10" x14ac:dyDescent="0.3">
      <c r="A21" s="100"/>
      <c r="B21" s="101"/>
      <c r="C21" s="101"/>
      <c r="D21" s="100"/>
      <c r="E21" s="100"/>
      <c r="F21" s="100"/>
      <c r="G21" s="100"/>
      <c r="H21" s="100"/>
      <c r="I21" s="100"/>
      <c r="J21" s="100"/>
    </row>
    <row r="22" spans="1:10" x14ac:dyDescent="0.3">
      <c r="A22" s="198"/>
      <c r="B22" s="130"/>
      <c r="C22" s="101"/>
      <c r="D22" s="100"/>
      <c r="E22" s="100"/>
      <c r="F22" s="100"/>
      <c r="G22" s="100"/>
      <c r="H22" s="100"/>
      <c r="I22" s="100"/>
      <c r="J22" s="100"/>
    </row>
    <row r="23" spans="1:10" x14ac:dyDescent="0.3">
      <c r="A23" s="198"/>
      <c r="B23" s="130"/>
      <c r="C23" s="101"/>
      <c r="D23" s="100"/>
      <c r="E23" s="100"/>
      <c r="F23" s="100"/>
      <c r="G23" s="100"/>
      <c r="H23" s="100"/>
      <c r="I23" s="100"/>
      <c r="J23" s="100"/>
    </row>
    <row r="24" spans="1:10" x14ac:dyDescent="0.3">
      <c r="A24" s="106"/>
      <c r="B24" s="106"/>
      <c r="C24" s="106"/>
      <c r="D24" s="106"/>
      <c r="E24" s="106">
        <v>0</v>
      </c>
      <c r="F24" s="106"/>
      <c r="G24" s="106"/>
      <c r="H24" s="106"/>
      <c r="I24" s="106"/>
      <c r="J24" s="106"/>
    </row>
  </sheetData>
  <mergeCells count="6">
    <mergeCell ref="A10:A11"/>
    <mergeCell ref="B10:B11"/>
    <mergeCell ref="E10:I10"/>
    <mergeCell ref="J10:J11"/>
    <mergeCell ref="A1:J1"/>
    <mergeCell ref="C10:C11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view="pageLayout" topLeftCell="A25" zoomScaleNormal="110" workbookViewId="0">
      <selection activeCell="G15" sqref="G15"/>
    </sheetView>
  </sheetViews>
  <sheetFormatPr defaultColWidth="9.140625" defaultRowHeight="18.75" x14ac:dyDescent="0.3"/>
  <cols>
    <col min="1" max="1" width="5.7109375" style="97" customWidth="1"/>
    <col min="2" max="2" width="33.28515625" style="97" customWidth="1"/>
    <col min="3" max="3" width="13.42578125" style="97" customWidth="1"/>
    <col min="4" max="4" width="13.85546875" style="97" customWidth="1"/>
    <col min="5" max="5" width="7.28515625" style="97" customWidth="1"/>
    <col min="6" max="6" width="9.5703125" style="97" customWidth="1"/>
    <col min="7" max="7" width="14.7109375" style="97" customWidth="1"/>
    <col min="8" max="8" width="6.42578125" style="97" customWidth="1"/>
    <col min="9" max="9" width="7.140625" style="97" customWidth="1"/>
    <col min="10" max="10" width="20.7109375" style="97" customWidth="1"/>
    <col min="11" max="16384" width="9.140625" style="97"/>
  </cols>
  <sheetData>
    <row r="1" spans="1:18" s="91" customFormat="1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472"/>
      <c r="B2" s="472"/>
      <c r="C2" s="472"/>
      <c r="D2" s="472"/>
      <c r="E2" s="472"/>
      <c r="F2" s="472"/>
      <c r="G2" s="472"/>
      <c r="H2" s="472"/>
      <c r="I2" s="472"/>
    </row>
    <row r="3" spans="1:18" x14ac:dyDescent="0.3">
      <c r="A3" s="473"/>
      <c r="B3" s="778" t="s">
        <v>30</v>
      </c>
      <c r="C3" s="474" t="s">
        <v>1245</v>
      </c>
      <c r="D3" s="475" t="s">
        <v>33</v>
      </c>
      <c r="F3" s="476" t="s">
        <v>34</v>
      </c>
      <c r="H3" s="476" t="s">
        <v>31</v>
      </c>
      <c r="I3" s="472"/>
    </row>
    <row r="4" spans="1:18" x14ac:dyDescent="0.3">
      <c r="A4" s="473"/>
      <c r="B4" s="778" t="s">
        <v>56</v>
      </c>
      <c r="C4" s="539" t="s">
        <v>246</v>
      </c>
      <c r="D4" s="474"/>
      <c r="F4" s="472"/>
      <c r="G4" s="472"/>
      <c r="H4" s="472"/>
    </row>
    <row r="5" spans="1:18" x14ac:dyDescent="0.3">
      <c r="A5" s="473"/>
      <c r="B5" s="778" t="s">
        <v>199</v>
      </c>
      <c r="C5" s="474" t="s">
        <v>253</v>
      </c>
      <c r="D5" s="474"/>
      <c r="E5" s="472"/>
      <c r="F5" s="472"/>
      <c r="G5" s="472"/>
    </row>
    <row r="6" spans="1:18" s="91" customFormat="1" ht="23.25" x14ac:dyDescent="0.3">
      <c r="A6" s="184"/>
      <c r="B6" s="404" t="s">
        <v>1264</v>
      </c>
      <c r="C6" s="39"/>
      <c r="D6" s="185"/>
      <c r="E6" s="39"/>
      <c r="F6" s="204"/>
      <c r="G6" s="39"/>
      <c r="H6" s="39"/>
      <c r="I6" s="39"/>
      <c r="J6" s="39"/>
      <c r="K6" s="39"/>
      <c r="O6" s="39"/>
    </row>
    <row r="7" spans="1:18" x14ac:dyDescent="0.3">
      <c r="A7" s="473"/>
      <c r="B7" s="777" t="s">
        <v>36</v>
      </c>
      <c r="D7" s="97" t="s">
        <v>254</v>
      </c>
      <c r="F7" s="474"/>
      <c r="H7" s="474"/>
      <c r="J7" s="474"/>
      <c r="K7" s="474"/>
      <c r="M7" s="474"/>
      <c r="O7" s="474"/>
      <c r="P7" s="474"/>
      <c r="R7" s="474"/>
    </row>
    <row r="8" spans="1:18" x14ac:dyDescent="0.3">
      <c r="A8" s="473"/>
      <c r="B8" s="777" t="s">
        <v>37</v>
      </c>
      <c r="D8" s="97" t="s">
        <v>255</v>
      </c>
      <c r="E8" s="474"/>
      <c r="F8" s="472"/>
      <c r="G8" s="472"/>
      <c r="H8" s="472"/>
    </row>
    <row r="9" spans="1:18" x14ac:dyDescent="0.3">
      <c r="A9" s="473"/>
      <c r="E9" s="472"/>
      <c r="F9" s="472"/>
      <c r="G9" s="472"/>
      <c r="H9" s="472"/>
    </row>
    <row r="10" spans="1:18" ht="21" customHeight="1" x14ac:dyDescent="0.3">
      <c r="A10" s="1172" t="s">
        <v>0</v>
      </c>
      <c r="B10" s="1172" t="s">
        <v>35</v>
      </c>
      <c r="C10" s="1179" t="s">
        <v>26</v>
      </c>
      <c r="D10" s="477" t="s">
        <v>27</v>
      </c>
      <c r="E10" s="1174" t="s">
        <v>1</v>
      </c>
      <c r="F10" s="1175"/>
      <c r="G10" s="1175"/>
      <c r="H10" s="1175"/>
      <c r="I10" s="1176"/>
      <c r="J10" s="1177" t="s">
        <v>10</v>
      </c>
    </row>
    <row r="11" spans="1:18" ht="56.25" x14ac:dyDescent="0.3">
      <c r="A11" s="1173"/>
      <c r="B11" s="1173"/>
      <c r="C11" s="1180"/>
      <c r="D11" s="478" t="s">
        <v>28</v>
      </c>
      <c r="E11" s="479" t="s">
        <v>5</v>
      </c>
      <c r="F11" s="479" t="s">
        <v>6</v>
      </c>
      <c r="G11" s="479" t="s">
        <v>197</v>
      </c>
      <c r="H11" s="479" t="s">
        <v>29</v>
      </c>
      <c r="I11" s="479" t="s">
        <v>198</v>
      </c>
      <c r="J11" s="1178"/>
    </row>
    <row r="12" spans="1:18" s="483" customFormat="1" ht="37.5" x14ac:dyDescent="0.3">
      <c r="A12" s="480">
        <v>24</v>
      </c>
      <c r="B12" s="481" t="s">
        <v>256</v>
      </c>
      <c r="C12" s="482"/>
      <c r="D12" s="482"/>
      <c r="E12" s="489">
        <v>18000</v>
      </c>
      <c r="F12" s="482"/>
      <c r="G12" s="482"/>
      <c r="H12" s="482"/>
      <c r="I12" s="482"/>
      <c r="J12" s="482"/>
    </row>
    <row r="13" spans="1:18" ht="27.75" customHeight="1" x14ac:dyDescent="0.3">
      <c r="A13" s="484"/>
      <c r="B13" s="485" t="s">
        <v>1417</v>
      </c>
      <c r="C13" s="486" t="s">
        <v>643</v>
      </c>
      <c r="D13" s="487">
        <v>22282</v>
      </c>
      <c r="E13" s="488"/>
      <c r="F13" s="488"/>
      <c r="G13" s="489">
        <v>18000</v>
      </c>
      <c r="H13" s="488"/>
      <c r="I13" s="488"/>
      <c r="J13" s="486" t="s">
        <v>644</v>
      </c>
      <c r="K13" s="483"/>
    </row>
    <row r="14" spans="1:18" s="483" customFormat="1" ht="37.5" x14ac:dyDescent="0.3">
      <c r="A14" s="490">
        <v>25</v>
      </c>
      <c r="B14" s="491" t="s">
        <v>257</v>
      </c>
      <c r="C14" s="492"/>
      <c r="D14" s="492"/>
      <c r="E14" s="500">
        <v>23000</v>
      </c>
      <c r="F14" s="493"/>
      <c r="G14" s="494"/>
      <c r="H14" s="493"/>
      <c r="I14" s="493"/>
      <c r="J14" s="492"/>
    </row>
    <row r="15" spans="1:18" ht="51" customHeight="1" x14ac:dyDescent="0.3">
      <c r="A15" s="495"/>
      <c r="B15" s="496" t="s">
        <v>1416</v>
      </c>
      <c r="C15" s="497" t="s">
        <v>645</v>
      </c>
      <c r="D15" s="498">
        <v>22282</v>
      </c>
      <c r="E15" s="499"/>
      <c r="F15" s="499"/>
      <c r="G15" s="500">
        <v>23000</v>
      </c>
      <c r="H15" s="499"/>
      <c r="I15" s="499"/>
      <c r="J15" s="501" t="s">
        <v>646</v>
      </c>
    </row>
    <row r="16" spans="1:18" s="483" customFormat="1" x14ac:dyDescent="0.3">
      <c r="A16" s="490">
        <v>26</v>
      </c>
      <c r="B16" s="491" t="s">
        <v>251</v>
      </c>
      <c r="C16" s="502"/>
      <c r="D16" s="492"/>
      <c r="E16" s="493"/>
      <c r="F16" s="493"/>
      <c r="G16" s="494"/>
      <c r="H16" s="493"/>
      <c r="I16" s="493"/>
      <c r="J16" s="493"/>
    </row>
    <row r="17" spans="1:11" ht="37.5" x14ac:dyDescent="0.3">
      <c r="A17" s="484"/>
      <c r="B17" s="110" t="s">
        <v>1415</v>
      </c>
      <c r="C17" s="497" t="s">
        <v>647</v>
      </c>
      <c r="D17" s="498">
        <v>22282</v>
      </c>
      <c r="E17" s="499"/>
      <c r="F17" s="499"/>
      <c r="G17" s="97" t="s">
        <v>960</v>
      </c>
      <c r="H17" s="499"/>
      <c r="I17" s="499"/>
      <c r="J17" s="501" t="s">
        <v>646</v>
      </c>
      <c r="K17" s="500">
        <v>13000</v>
      </c>
    </row>
    <row r="18" spans="1:11" x14ac:dyDescent="0.3">
      <c r="A18" s="484"/>
      <c r="B18" s="138"/>
      <c r="C18" s="497"/>
      <c r="D18" s="498"/>
      <c r="E18" s="499"/>
      <c r="F18" s="702"/>
      <c r="G18" s="699"/>
      <c r="H18" s="703"/>
      <c r="I18" s="499"/>
      <c r="J18" s="501"/>
      <c r="K18" s="592"/>
    </row>
    <row r="19" spans="1:11" x14ac:dyDescent="0.3">
      <c r="A19" s="484"/>
      <c r="B19" s="138"/>
      <c r="C19" s="497"/>
      <c r="D19" s="498"/>
      <c r="E19" s="499"/>
      <c r="F19" s="702"/>
      <c r="G19" s="699"/>
      <c r="H19" s="703"/>
      <c r="I19" s="499"/>
      <c r="J19" s="501"/>
      <c r="K19" s="592"/>
    </row>
    <row r="20" spans="1:11" s="91" customFormat="1" ht="26.25" x14ac:dyDescent="0.4">
      <c r="A20" s="1155" t="s">
        <v>240</v>
      </c>
      <c r="B20" s="1155"/>
      <c r="C20" s="1155"/>
      <c r="D20" s="1155"/>
      <c r="E20" s="1155"/>
      <c r="F20" s="1155"/>
      <c r="G20" s="1155"/>
      <c r="H20" s="1155"/>
      <c r="I20" s="1155"/>
      <c r="J20" s="1155"/>
    </row>
    <row r="21" spans="1:11" x14ac:dyDescent="0.3">
      <c r="A21" s="570"/>
      <c r="B21" s="570"/>
      <c r="C21" s="570"/>
      <c r="D21" s="570"/>
      <c r="E21" s="570"/>
      <c r="F21" s="570"/>
      <c r="G21" s="570"/>
      <c r="H21" s="570"/>
      <c r="I21" s="570"/>
      <c r="K21" s="592"/>
    </row>
    <row r="22" spans="1:11" x14ac:dyDescent="0.3">
      <c r="A22" s="473"/>
      <c r="B22" s="778" t="s">
        <v>30</v>
      </c>
      <c r="C22" s="474" t="s">
        <v>1244</v>
      </c>
      <c r="D22" s="475" t="s">
        <v>33</v>
      </c>
      <c r="F22" s="476" t="s">
        <v>34</v>
      </c>
      <c r="H22" s="476" t="s">
        <v>31</v>
      </c>
      <c r="I22" s="570"/>
      <c r="K22" s="592"/>
    </row>
    <row r="23" spans="1:11" x14ac:dyDescent="0.3">
      <c r="A23" s="473"/>
      <c r="B23" s="778" t="s">
        <v>56</v>
      </c>
      <c r="C23" s="539" t="s">
        <v>246</v>
      </c>
      <c r="D23" s="474"/>
      <c r="F23" s="570"/>
      <c r="G23" s="570"/>
      <c r="H23" s="570"/>
      <c r="K23" s="592"/>
    </row>
    <row r="24" spans="1:11" x14ac:dyDescent="0.3">
      <c r="A24" s="473"/>
      <c r="B24" s="778" t="s">
        <v>199</v>
      </c>
      <c r="C24" s="474" t="s">
        <v>253</v>
      </c>
      <c r="D24" s="474"/>
      <c r="E24" s="570"/>
      <c r="F24" s="570"/>
      <c r="G24" s="570"/>
      <c r="K24" s="592"/>
    </row>
    <row r="25" spans="1:11" ht="23.25" x14ac:dyDescent="0.3">
      <c r="A25" s="184"/>
      <c r="B25" s="404" t="s">
        <v>1273</v>
      </c>
      <c r="C25" s="39"/>
      <c r="D25" s="185"/>
      <c r="E25" s="39"/>
      <c r="F25" s="204"/>
      <c r="G25" s="39"/>
      <c r="H25" s="39"/>
      <c r="I25" s="39"/>
      <c r="J25" s="39"/>
      <c r="K25" s="592"/>
    </row>
    <row r="26" spans="1:11" x14ac:dyDescent="0.3">
      <c r="A26" s="473"/>
      <c r="B26" s="777" t="s">
        <v>36</v>
      </c>
      <c r="D26" s="97" t="s">
        <v>254</v>
      </c>
      <c r="F26" s="474"/>
      <c r="H26" s="474"/>
      <c r="J26" s="474"/>
      <c r="K26" s="592"/>
    </row>
    <row r="27" spans="1:11" x14ac:dyDescent="0.3">
      <c r="A27" s="473"/>
      <c r="B27" s="777" t="s">
        <v>37</v>
      </c>
      <c r="D27" s="97" t="s">
        <v>255</v>
      </c>
      <c r="E27" s="474"/>
      <c r="F27" s="570"/>
      <c r="G27" s="570"/>
      <c r="H27" s="570"/>
      <c r="K27" s="592"/>
    </row>
    <row r="28" spans="1:11" ht="18.75" customHeight="1" x14ac:dyDescent="0.3">
      <c r="A28" s="1172" t="s">
        <v>0</v>
      </c>
      <c r="B28" s="1172" t="s">
        <v>35</v>
      </c>
      <c r="C28" s="1179" t="s">
        <v>26</v>
      </c>
      <c r="D28" s="477" t="s">
        <v>27</v>
      </c>
      <c r="E28" s="1174" t="s">
        <v>1</v>
      </c>
      <c r="F28" s="1175"/>
      <c r="G28" s="1175"/>
      <c r="H28" s="1175"/>
      <c r="I28" s="1176"/>
      <c r="J28" s="1177" t="s">
        <v>10</v>
      </c>
      <c r="K28" s="592"/>
    </row>
    <row r="29" spans="1:11" ht="56.25" x14ac:dyDescent="0.3">
      <c r="A29" s="1173"/>
      <c r="B29" s="1173"/>
      <c r="C29" s="1180"/>
      <c r="D29" s="478" t="s">
        <v>28</v>
      </c>
      <c r="E29" s="479" t="s">
        <v>5</v>
      </c>
      <c r="F29" s="479" t="s">
        <v>6</v>
      </c>
      <c r="G29" s="479" t="s">
        <v>197</v>
      </c>
      <c r="H29" s="479" t="s">
        <v>29</v>
      </c>
      <c r="I29" s="479" t="s">
        <v>198</v>
      </c>
      <c r="J29" s="1178"/>
      <c r="K29" s="592"/>
    </row>
    <row r="30" spans="1:11" ht="72" customHeight="1" x14ac:dyDescent="0.3">
      <c r="A30" s="503">
        <v>27</v>
      </c>
      <c r="B30" s="504" t="s">
        <v>258</v>
      </c>
      <c r="C30" s="497"/>
      <c r="D30" s="505"/>
      <c r="E30" s="499"/>
      <c r="F30" s="506"/>
      <c r="G30" s="507"/>
      <c r="H30" s="499"/>
      <c r="I30" s="499"/>
      <c r="J30" s="501"/>
    </row>
    <row r="31" spans="1:11" ht="37.5" x14ac:dyDescent="0.3">
      <c r="A31" s="508"/>
      <c r="B31" s="504" t="s">
        <v>1413</v>
      </c>
      <c r="C31" s="497" t="s">
        <v>647</v>
      </c>
      <c r="D31" s="498">
        <v>22282</v>
      </c>
      <c r="E31" s="499"/>
      <c r="F31" s="499"/>
      <c r="G31" s="97" t="s">
        <v>960</v>
      </c>
      <c r="H31" s="499"/>
      <c r="I31" s="499"/>
      <c r="J31" s="501" t="s">
        <v>646</v>
      </c>
      <c r="K31" s="507">
        <v>3400</v>
      </c>
    </row>
    <row r="32" spans="1:11" ht="37.5" x14ac:dyDescent="0.3">
      <c r="A32" s="509"/>
      <c r="B32" s="510" t="s">
        <v>1414</v>
      </c>
      <c r="C32" s="511" t="s">
        <v>648</v>
      </c>
      <c r="D32" s="512">
        <v>22282</v>
      </c>
      <c r="E32" s="513"/>
      <c r="F32" s="513"/>
      <c r="G32" s="97" t="s">
        <v>960</v>
      </c>
      <c r="H32" s="513"/>
      <c r="I32" s="513"/>
      <c r="J32" s="515" t="s">
        <v>646</v>
      </c>
      <c r="K32" s="514">
        <v>5100</v>
      </c>
    </row>
    <row r="33" spans="1:11" x14ac:dyDescent="0.3">
      <c r="A33" s="779"/>
      <c r="B33" s="780"/>
      <c r="C33" s="781"/>
      <c r="D33" s="782"/>
      <c r="E33" s="783"/>
      <c r="F33" s="783"/>
      <c r="H33" s="783"/>
      <c r="I33" s="783"/>
      <c r="J33" s="478"/>
      <c r="K33" s="784"/>
    </row>
    <row r="34" spans="1:11" x14ac:dyDescent="0.3">
      <c r="A34" s="779"/>
      <c r="B34" s="780"/>
      <c r="C34" s="781"/>
      <c r="D34" s="782"/>
      <c r="E34" s="783"/>
      <c r="F34" s="783"/>
      <c r="H34" s="783"/>
      <c r="I34" s="783"/>
      <c r="J34" s="478"/>
      <c r="K34" s="784"/>
    </row>
    <row r="35" spans="1:11" x14ac:dyDescent="0.3">
      <c r="A35" s="779"/>
      <c r="B35" s="780"/>
      <c r="C35" s="781"/>
      <c r="D35" s="782"/>
      <c r="E35" s="783"/>
      <c r="F35" s="783"/>
      <c r="H35" s="783"/>
      <c r="I35" s="783"/>
      <c r="J35" s="478"/>
      <c r="K35" s="784"/>
    </row>
    <row r="36" spans="1:11" x14ac:dyDescent="0.3">
      <c r="A36" s="779"/>
      <c r="B36" s="780"/>
      <c r="C36" s="781"/>
      <c r="D36" s="782"/>
      <c r="E36" s="783"/>
      <c r="F36" s="783"/>
      <c r="H36" s="783"/>
      <c r="I36" s="783"/>
      <c r="J36" s="478"/>
      <c r="K36" s="784"/>
    </row>
    <row r="37" spans="1:11" x14ac:dyDescent="0.3">
      <c r="A37" s="516"/>
      <c r="B37" s="516"/>
      <c r="C37" s="516"/>
      <c r="D37" s="516"/>
      <c r="E37" s="517">
        <f>SUM(E12:E32)</f>
        <v>41000</v>
      </c>
      <c r="F37" s="516"/>
      <c r="G37" s="517">
        <f>SUM(G12:G32)</f>
        <v>41000</v>
      </c>
      <c r="H37" s="516"/>
      <c r="I37" s="516"/>
      <c r="J37" s="516"/>
    </row>
  </sheetData>
  <mergeCells count="12">
    <mergeCell ref="J28:J29"/>
    <mergeCell ref="A28:A29"/>
    <mergeCell ref="B28:B29"/>
    <mergeCell ref="C28:C29"/>
    <mergeCell ref="E28:I28"/>
    <mergeCell ref="A1:J1"/>
    <mergeCell ref="A20:J20"/>
    <mergeCell ref="A10:A11"/>
    <mergeCell ref="B10:B11"/>
    <mergeCell ref="E10:I10"/>
    <mergeCell ref="J10:J11"/>
    <mergeCell ref="C10:C11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view="pageLayout" topLeftCell="A31" zoomScaleNormal="100" workbookViewId="0">
      <selection activeCell="G18" sqref="G18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8.42578125" style="91" customWidth="1"/>
    <col min="4" max="4" width="15.42578125" style="91" customWidth="1"/>
    <col min="5" max="5" width="11.7109375" style="91" customWidth="1"/>
    <col min="6" max="6" width="7.85546875" style="91" customWidth="1"/>
    <col min="7" max="7" width="14.5703125" style="91" customWidth="1"/>
    <col min="8" max="8" width="7.42578125" style="91" customWidth="1"/>
    <col min="9" max="9" width="9.42578125" style="91" customWidth="1"/>
    <col min="10" max="10" width="10.57031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s="97" customFormat="1" x14ac:dyDescent="0.3">
      <c r="A2" s="473"/>
      <c r="B2" s="778" t="s">
        <v>30</v>
      </c>
      <c r="C2" s="474" t="s">
        <v>1244</v>
      </c>
      <c r="D2" s="475" t="s">
        <v>33</v>
      </c>
      <c r="F2" s="476" t="s">
        <v>34</v>
      </c>
      <c r="H2" s="476" t="s">
        <v>31</v>
      </c>
      <c r="I2" s="570"/>
      <c r="K2" s="592"/>
    </row>
    <row r="3" spans="1:18" ht="23.25" customHeight="1" x14ac:dyDescent="0.3">
      <c r="A3" s="184"/>
      <c r="B3" s="94" t="s">
        <v>56</v>
      </c>
      <c r="C3" s="183" t="s">
        <v>246</v>
      </c>
      <c r="D3" s="39"/>
      <c r="F3" s="182"/>
      <c r="G3" s="182"/>
      <c r="H3" s="182"/>
    </row>
    <row r="4" spans="1:18" x14ac:dyDescent="0.3">
      <c r="A4" s="184"/>
      <c r="B4" s="94" t="s">
        <v>199</v>
      </c>
      <c r="C4" s="183" t="s">
        <v>259</v>
      </c>
      <c r="D4" s="39"/>
      <c r="E4" s="182"/>
      <c r="F4" s="182"/>
      <c r="G4" s="182"/>
    </row>
    <row r="5" spans="1:18" s="97" customFormat="1" ht="23.25" x14ac:dyDescent="0.3">
      <c r="A5" s="184"/>
      <c r="B5" s="404" t="s">
        <v>1273</v>
      </c>
      <c r="C5" s="39"/>
      <c r="D5" s="185"/>
      <c r="E5" s="39"/>
      <c r="F5" s="204"/>
      <c r="G5" s="39"/>
      <c r="H5" s="39"/>
      <c r="I5" s="39"/>
      <c r="J5" s="39"/>
      <c r="K5" s="592"/>
    </row>
    <row r="6" spans="1:18" x14ac:dyDescent="0.3">
      <c r="A6" s="184"/>
      <c r="B6" s="95" t="s">
        <v>36</v>
      </c>
      <c r="C6" s="91" t="s">
        <v>260</v>
      </c>
      <c r="F6" s="39"/>
      <c r="H6" s="39"/>
      <c r="J6" s="39"/>
      <c r="K6" s="39"/>
      <c r="M6" s="39"/>
      <c r="O6" s="39"/>
      <c r="P6" s="39"/>
      <c r="R6" s="39"/>
    </row>
    <row r="7" spans="1:18" x14ac:dyDescent="0.3">
      <c r="A7" s="184"/>
      <c r="C7" s="91" t="s">
        <v>261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C8" s="91" t="s">
        <v>262</v>
      </c>
      <c r="F8" s="39"/>
      <c r="H8" s="39"/>
      <c r="J8" s="39"/>
      <c r="K8" s="39"/>
      <c r="M8" s="39"/>
      <c r="O8" s="39"/>
      <c r="P8" s="39"/>
      <c r="R8" s="39"/>
    </row>
    <row r="9" spans="1:18" x14ac:dyDescent="0.3">
      <c r="A9" s="184"/>
      <c r="C9" s="91" t="s">
        <v>263</v>
      </c>
      <c r="F9" s="39"/>
      <c r="H9" s="39"/>
      <c r="J9" s="39"/>
      <c r="K9" s="39"/>
      <c r="M9" s="39"/>
      <c r="O9" s="39"/>
      <c r="P9" s="39"/>
      <c r="R9" s="39"/>
    </row>
    <row r="10" spans="1:18" x14ac:dyDescent="0.3">
      <c r="A10" s="184"/>
      <c r="C10" s="91" t="s">
        <v>264</v>
      </c>
      <c r="F10" s="39"/>
      <c r="H10" s="39"/>
      <c r="K10" s="39"/>
      <c r="M10" s="39"/>
      <c r="O10" s="39"/>
      <c r="P10" s="39"/>
      <c r="R10" s="39"/>
    </row>
    <row r="11" spans="1:18" x14ac:dyDescent="0.3">
      <c r="A11" s="184"/>
      <c r="B11" s="95" t="s">
        <v>37</v>
      </c>
      <c r="C11" s="91" t="s">
        <v>265</v>
      </c>
      <c r="E11" s="39"/>
      <c r="F11" s="182"/>
      <c r="G11" s="182"/>
      <c r="H11" s="182"/>
    </row>
    <row r="12" spans="1:18" x14ac:dyDescent="0.3">
      <c r="A12" s="184"/>
      <c r="C12" s="91" t="s">
        <v>266</v>
      </c>
      <c r="E12" s="39"/>
      <c r="F12" s="182"/>
      <c r="G12" s="182"/>
      <c r="H12" s="182"/>
    </row>
    <row r="13" spans="1:18" x14ac:dyDescent="0.3">
      <c r="A13" s="184"/>
      <c r="C13" s="91" t="s">
        <v>267</v>
      </c>
      <c r="E13" s="39"/>
      <c r="F13" s="182"/>
      <c r="G13" s="182"/>
      <c r="H13" s="182"/>
    </row>
    <row r="14" spans="1:18" x14ac:dyDescent="0.3">
      <c r="A14" s="184"/>
      <c r="C14" s="91" t="s">
        <v>268</v>
      </c>
      <c r="E14" s="182"/>
      <c r="F14" s="182"/>
      <c r="G14" s="182"/>
      <c r="H14" s="182"/>
    </row>
    <row r="15" spans="1:18" ht="21" customHeight="1" x14ac:dyDescent="0.3">
      <c r="A15" s="1158" t="s">
        <v>0</v>
      </c>
      <c r="B15" s="1158" t="s">
        <v>35</v>
      </c>
      <c r="C15" s="188" t="s">
        <v>26</v>
      </c>
      <c r="D15" s="189" t="s">
        <v>27</v>
      </c>
      <c r="E15" s="1160" t="s">
        <v>1</v>
      </c>
      <c r="F15" s="1161"/>
      <c r="G15" s="1161"/>
      <c r="H15" s="1161"/>
      <c r="I15" s="1162"/>
      <c r="J15" s="1163" t="s">
        <v>10</v>
      </c>
    </row>
    <row r="16" spans="1:18" ht="37.5" x14ac:dyDescent="0.3">
      <c r="A16" s="1159"/>
      <c r="B16" s="1171"/>
      <c r="C16" s="191"/>
      <c r="D16" s="192" t="s">
        <v>28</v>
      </c>
      <c r="E16" s="193" t="s">
        <v>5</v>
      </c>
      <c r="F16" s="193" t="s">
        <v>6</v>
      </c>
      <c r="G16" s="193" t="s">
        <v>197</v>
      </c>
      <c r="H16" s="193" t="s">
        <v>29</v>
      </c>
      <c r="I16" s="193" t="s">
        <v>198</v>
      </c>
      <c r="J16" s="1164"/>
    </row>
    <row r="17" spans="1:11" s="99" customFormat="1" ht="37.5" x14ac:dyDescent="0.2">
      <c r="A17" s="207">
        <v>28</v>
      </c>
      <c r="B17" s="194" t="s">
        <v>269</v>
      </c>
      <c r="C17" s="195"/>
      <c r="D17" s="118"/>
      <c r="E17" s="174">
        <v>25000</v>
      </c>
      <c r="F17" s="118"/>
      <c r="G17" s="118"/>
      <c r="H17" s="118"/>
      <c r="I17" s="118"/>
      <c r="J17" s="118"/>
    </row>
    <row r="18" spans="1:11" s="99" customFormat="1" x14ac:dyDescent="0.3">
      <c r="A18" s="207"/>
      <c r="B18" s="194" t="s">
        <v>1418</v>
      </c>
      <c r="C18" s="180" t="s">
        <v>558</v>
      </c>
      <c r="D18" s="120" t="s">
        <v>374</v>
      </c>
      <c r="E18" s="118"/>
      <c r="F18" s="118"/>
      <c r="G18" s="174">
        <v>25000</v>
      </c>
      <c r="H18" s="118"/>
      <c r="I18" s="118"/>
      <c r="J18" s="200" t="s">
        <v>557</v>
      </c>
    </row>
    <row r="19" spans="1:11" s="99" customFormat="1" ht="37.5" x14ac:dyDescent="0.3">
      <c r="A19" s="207">
        <v>29</v>
      </c>
      <c r="B19" s="107" t="s">
        <v>270</v>
      </c>
      <c r="C19" s="181"/>
      <c r="D19" s="120"/>
      <c r="E19" s="118"/>
      <c r="F19" s="118"/>
      <c r="G19" s="118"/>
      <c r="H19" s="118"/>
      <c r="I19" s="118"/>
      <c r="J19" s="200"/>
    </row>
    <row r="20" spans="1:11" s="99" customFormat="1" x14ac:dyDescent="0.3">
      <c r="A20" s="207">
        <v>30</v>
      </c>
      <c r="B20" s="107" t="s">
        <v>251</v>
      </c>
      <c r="C20" s="181"/>
      <c r="D20" s="120"/>
      <c r="E20" s="118"/>
      <c r="F20" s="118"/>
      <c r="G20" s="118"/>
      <c r="H20" s="118"/>
      <c r="I20" s="118"/>
      <c r="J20" s="200"/>
    </row>
    <row r="21" spans="1:11" s="99" customFormat="1" x14ac:dyDescent="0.3">
      <c r="A21" s="207"/>
      <c r="B21" s="107" t="s">
        <v>1419</v>
      </c>
      <c r="C21" s="180" t="s">
        <v>555</v>
      </c>
      <c r="D21" s="120" t="s">
        <v>556</v>
      </c>
      <c r="E21" s="118"/>
      <c r="F21" s="118"/>
      <c r="G21" s="99" t="s">
        <v>950</v>
      </c>
      <c r="H21" s="118"/>
      <c r="I21" s="118"/>
      <c r="J21" s="200" t="s">
        <v>557</v>
      </c>
      <c r="K21" s="174">
        <v>4000</v>
      </c>
    </row>
    <row r="22" spans="1:11" ht="56.25" x14ac:dyDescent="0.3">
      <c r="A22" s="595">
        <v>31</v>
      </c>
      <c r="B22" s="596" t="s">
        <v>271</v>
      </c>
      <c r="C22" s="191"/>
      <c r="D22" s="587"/>
      <c r="E22" s="785">
        <v>25000</v>
      </c>
      <c r="F22" s="587"/>
      <c r="G22" s="587"/>
      <c r="H22" s="587"/>
      <c r="I22" s="587"/>
      <c r="J22" s="587"/>
    </row>
    <row r="23" spans="1:11" x14ac:dyDescent="0.3">
      <c r="A23" s="768"/>
      <c r="B23" s="836"/>
      <c r="C23" s="837"/>
      <c r="D23" s="39"/>
      <c r="E23" s="601"/>
      <c r="F23" s="39"/>
      <c r="G23" s="39"/>
      <c r="H23" s="39"/>
      <c r="I23" s="39"/>
      <c r="J23" s="39"/>
    </row>
    <row r="24" spans="1:11" ht="26.25" x14ac:dyDescent="0.4">
      <c r="A24" s="1155" t="s">
        <v>240</v>
      </c>
      <c r="B24" s="1155"/>
      <c r="C24" s="1155"/>
      <c r="D24" s="1155"/>
      <c r="E24" s="1155"/>
      <c r="F24" s="1155"/>
      <c r="G24" s="1155"/>
      <c r="H24" s="1155"/>
      <c r="I24" s="1155"/>
      <c r="J24" s="1155"/>
    </row>
    <row r="25" spans="1:11" x14ac:dyDescent="0.3">
      <c r="A25" s="568"/>
      <c r="B25" s="568"/>
      <c r="C25" s="568"/>
      <c r="D25" s="568"/>
      <c r="E25" s="568"/>
      <c r="F25" s="568"/>
      <c r="G25" s="568"/>
      <c r="H25" s="568"/>
      <c r="I25" s="568"/>
    </row>
    <row r="26" spans="1:11" x14ac:dyDescent="0.3">
      <c r="A26" s="473"/>
      <c r="B26" s="778" t="s">
        <v>30</v>
      </c>
      <c r="C26" s="474" t="s">
        <v>1244</v>
      </c>
      <c r="D26" s="475" t="s">
        <v>33</v>
      </c>
      <c r="E26" s="97"/>
      <c r="F26" s="476" t="s">
        <v>34</v>
      </c>
      <c r="G26" s="97"/>
      <c r="H26" s="476" t="s">
        <v>31</v>
      </c>
      <c r="I26" s="570"/>
      <c r="J26" s="97"/>
    </row>
    <row r="27" spans="1:11" x14ac:dyDescent="0.3">
      <c r="A27" s="184"/>
      <c r="B27" s="94" t="s">
        <v>56</v>
      </c>
      <c r="C27" s="183" t="s">
        <v>246</v>
      </c>
      <c r="D27" s="39"/>
      <c r="F27" s="568"/>
      <c r="G27" s="568"/>
      <c r="H27" s="568"/>
    </row>
    <row r="28" spans="1:11" x14ac:dyDescent="0.3">
      <c r="A28" s="184"/>
      <c r="B28" s="94" t="s">
        <v>199</v>
      </c>
      <c r="C28" s="183" t="s">
        <v>259</v>
      </c>
      <c r="D28" s="39"/>
      <c r="E28" s="568"/>
      <c r="F28" s="568"/>
      <c r="G28" s="568"/>
    </row>
    <row r="29" spans="1:11" ht="23.25" x14ac:dyDescent="0.3">
      <c r="A29" s="184"/>
      <c r="B29" s="404" t="s">
        <v>1274</v>
      </c>
      <c r="C29" s="39"/>
      <c r="D29" s="185"/>
      <c r="E29" s="39"/>
      <c r="F29" s="204"/>
      <c r="G29" s="39"/>
      <c r="H29" s="39"/>
      <c r="I29" s="39"/>
      <c r="J29" s="39"/>
    </row>
    <row r="30" spans="1:11" x14ac:dyDescent="0.3">
      <c r="A30" s="184"/>
      <c r="B30" s="95" t="s">
        <v>36</v>
      </c>
      <c r="C30" s="91" t="s">
        <v>260</v>
      </c>
      <c r="F30" s="39"/>
      <c r="H30" s="39"/>
      <c r="J30" s="39"/>
    </row>
    <row r="31" spans="1:11" x14ac:dyDescent="0.3">
      <c r="A31" s="184"/>
      <c r="C31" s="91" t="s">
        <v>261</v>
      </c>
      <c r="F31" s="39"/>
      <c r="H31" s="39"/>
      <c r="J31" s="39"/>
    </row>
    <row r="32" spans="1:11" x14ac:dyDescent="0.3">
      <c r="A32" s="184"/>
      <c r="C32" s="91" t="s">
        <v>262</v>
      </c>
      <c r="F32" s="39"/>
      <c r="H32" s="39"/>
      <c r="J32" s="39"/>
    </row>
    <row r="33" spans="1:10" x14ac:dyDescent="0.3">
      <c r="A33" s="184"/>
      <c r="C33" s="91" t="s">
        <v>263</v>
      </c>
      <c r="F33" s="39"/>
      <c r="H33" s="39"/>
      <c r="J33" s="39"/>
    </row>
    <row r="34" spans="1:10" x14ac:dyDescent="0.3">
      <c r="A34" s="184"/>
      <c r="C34" s="91" t="s">
        <v>264</v>
      </c>
      <c r="F34" s="39"/>
      <c r="H34" s="39"/>
    </row>
    <row r="35" spans="1:10" x14ac:dyDescent="0.3">
      <c r="A35" s="184"/>
      <c r="B35" s="95" t="s">
        <v>37</v>
      </c>
      <c r="C35" s="91" t="s">
        <v>265</v>
      </c>
      <c r="E35" s="39"/>
      <c r="F35" s="568"/>
      <c r="G35" s="568"/>
      <c r="H35" s="568"/>
    </row>
    <row r="36" spans="1:10" x14ac:dyDescent="0.3">
      <c r="A36" s="184"/>
      <c r="C36" s="91" t="s">
        <v>266</v>
      </c>
      <c r="E36" s="39"/>
      <c r="F36" s="568"/>
      <c r="G36" s="568"/>
      <c r="H36" s="568"/>
    </row>
    <row r="37" spans="1:10" x14ac:dyDescent="0.3">
      <c r="A37" s="184"/>
      <c r="C37" s="91" t="s">
        <v>267</v>
      </c>
      <c r="E37" s="39"/>
      <c r="F37" s="568"/>
      <c r="G37" s="568"/>
      <c r="H37" s="568"/>
    </row>
    <row r="38" spans="1:10" x14ac:dyDescent="0.3">
      <c r="A38" s="184"/>
      <c r="C38" s="91" t="s">
        <v>268</v>
      </c>
      <c r="E38" s="568"/>
      <c r="F38" s="568"/>
      <c r="G38" s="568"/>
      <c r="H38" s="568"/>
    </row>
    <row r="39" spans="1:10" x14ac:dyDescent="0.3">
      <c r="A39" s="1158" t="s">
        <v>0</v>
      </c>
      <c r="B39" s="1158" t="s">
        <v>35</v>
      </c>
      <c r="C39" s="569" t="s">
        <v>26</v>
      </c>
      <c r="D39" s="189" t="s">
        <v>27</v>
      </c>
      <c r="E39" s="1160" t="s">
        <v>1</v>
      </c>
      <c r="F39" s="1161"/>
      <c r="G39" s="1161"/>
      <c r="H39" s="1161"/>
      <c r="I39" s="1162"/>
      <c r="J39" s="1163" t="s">
        <v>10</v>
      </c>
    </row>
    <row r="40" spans="1:10" ht="37.5" x14ac:dyDescent="0.3">
      <c r="A40" s="1159"/>
      <c r="B40" s="1171"/>
      <c r="C40" s="191"/>
      <c r="D40" s="192" t="s">
        <v>28</v>
      </c>
      <c r="E40" s="193" t="s">
        <v>5</v>
      </c>
      <c r="F40" s="193" t="s">
        <v>6</v>
      </c>
      <c r="G40" s="193" t="s">
        <v>1621</v>
      </c>
      <c r="H40" s="193" t="s">
        <v>29</v>
      </c>
      <c r="I40" s="193" t="s">
        <v>198</v>
      </c>
      <c r="J40" s="1164"/>
    </row>
    <row r="41" spans="1:10" ht="20.25" customHeight="1" x14ac:dyDescent="0.3">
      <c r="A41" s="586"/>
      <c r="B41" s="651" t="s">
        <v>1420</v>
      </c>
      <c r="C41" s="535" t="s">
        <v>553</v>
      </c>
      <c r="D41" s="573" t="s">
        <v>545</v>
      </c>
      <c r="E41" s="586"/>
      <c r="F41" s="586"/>
      <c r="G41" s="593">
        <v>25000</v>
      </c>
      <c r="H41" s="586"/>
      <c r="I41" s="586"/>
      <c r="J41" s="594" t="s">
        <v>544</v>
      </c>
    </row>
    <row r="42" spans="1:10" x14ac:dyDescent="0.3">
      <c r="A42" s="196"/>
      <c r="B42" s="110"/>
      <c r="C42" s="187"/>
      <c r="D42" s="100"/>
      <c r="E42" s="100"/>
      <c r="F42" s="100"/>
      <c r="G42" s="100"/>
      <c r="H42" s="100"/>
      <c r="I42" s="100"/>
      <c r="J42" s="100"/>
    </row>
    <row r="43" spans="1:10" x14ac:dyDescent="0.3">
      <c r="A43" s="196"/>
      <c r="B43" s="110"/>
      <c r="C43" s="187"/>
      <c r="D43" s="100"/>
      <c r="E43" s="100"/>
      <c r="F43" s="100"/>
      <c r="G43" s="100"/>
      <c r="H43" s="100"/>
      <c r="I43" s="100"/>
      <c r="J43" s="100"/>
    </row>
    <row r="44" spans="1:10" x14ac:dyDescent="0.3">
      <c r="A44" s="105"/>
      <c r="B44" s="101"/>
      <c r="C44" s="187"/>
      <c r="D44" s="100"/>
      <c r="E44" s="100"/>
      <c r="F44" s="100"/>
      <c r="G44" s="100"/>
      <c r="H44" s="100"/>
      <c r="I44" s="100"/>
      <c r="J44" s="100"/>
    </row>
    <row r="45" spans="1:10" x14ac:dyDescent="0.3">
      <c r="A45" s="100"/>
      <c r="B45" s="101"/>
      <c r="C45" s="197"/>
      <c r="D45" s="100"/>
      <c r="E45" s="100"/>
      <c r="F45" s="100"/>
      <c r="G45" s="100"/>
      <c r="H45" s="100"/>
      <c r="I45" s="100"/>
      <c r="J45" s="100"/>
    </row>
    <row r="46" spans="1:10" x14ac:dyDescent="0.3">
      <c r="A46" s="100"/>
      <c r="B46" s="101"/>
      <c r="C46" s="101"/>
      <c r="D46" s="100"/>
      <c r="E46" s="100"/>
      <c r="F46" s="100"/>
      <c r="G46" s="100"/>
      <c r="H46" s="100"/>
      <c r="I46" s="100"/>
      <c r="J46" s="100"/>
    </row>
    <row r="47" spans="1:10" x14ac:dyDescent="0.3">
      <c r="A47" s="198"/>
      <c r="B47" s="130"/>
      <c r="C47" s="101"/>
      <c r="D47" s="100"/>
      <c r="E47" s="100"/>
      <c r="F47" s="100"/>
      <c r="G47" s="100"/>
      <c r="H47" s="100"/>
      <c r="I47" s="100"/>
      <c r="J47" s="100"/>
    </row>
    <row r="48" spans="1:10" x14ac:dyDescent="0.3">
      <c r="A48" s="198"/>
      <c r="B48" s="130"/>
      <c r="C48" s="101"/>
      <c r="D48" s="100"/>
      <c r="E48" s="100"/>
      <c r="F48" s="100"/>
      <c r="G48" s="100"/>
      <c r="H48" s="100"/>
      <c r="I48" s="100"/>
      <c r="J48" s="100"/>
    </row>
    <row r="49" spans="1:10" x14ac:dyDescent="0.3">
      <c r="A49" s="106"/>
      <c r="B49" s="106"/>
      <c r="C49" s="106"/>
      <c r="D49" s="106"/>
      <c r="E49" s="454">
        <f>SUM(E17:E48)</f>
        <v>50000</v>
      </c>
      <c r="F49" s="106"/>
      <c r="G49" s="454">
        <f>SUM(G17:G48)</f>
        <v>50000</v>
      </c>
      <c r="H49" s="106"/>
      <c r="I49" s="106"/>
      <c r="J49" s="106"/>
    </row>
  </sheetData>
  <mergeCells count="10">
    <mergeCell ref="A39:A40"/>
    <mergeCell ref="B39:B40"/>
    <mergeCell ref="E39:I39"/>
    <mergeCell ref="J39:J40"/>
    <mergeCell ref="A24:J24"/>
    <mergeCell ref="A15:A16"/>
    <mergeCell ref="B15:B16"/>
    <mergeCell ref="E15:I15"/>
    <mergeCell ref="J15:J16"/>
    <mergeCell ref="A1:J1"/>
  </mergeCells>
  <pageMargins left="0.70866141732283472" right="0.11811023622047245" top="0.55118110236220474" bottom="0.35433070866141736" header="0.11811023622047245" footer="0.11811023622047245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view="pageLayout" topLeftCell="A25" zoomScale="110" zoomScaleNormal="100" zoomScalePageLayoutView="110" workbookViewId="0">
      <selection activeCell="D4" sqref="D4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4.5703125" style="91" customWidth="1"/>
    <col min="4" max="4" width="15.5703125" style="91" customWidth="1"/>
    <col min="5" max="6" width="8" style="91" customWidth="1"/>
    <col min="7" max="7" width="6.85546875" style="91" customWidth="1"/>
    <col min="8" max="8" width="8.7109375" style="91" customWidth="1"/>
    <col min="9" max="9" width="9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79"/>
      <c r="B2" s="179"/>
      <c r="C2" s="179"/>
      <c r="D2" s="179"/>
      <c r="E2" s="179"/>
      <c r="F2" s="179"/>
      <c r="G2" s="179"/>
      <c r="H2" s="179"/>
      <c r="I2" s="179"/>
    </row>
    <row r="3" spans="1:18" x14ac:dyDescent="0.3">
      <c r="A3" s="473"/>
      <c r="B3" s="778" t="s">
        <v>30</v>
      </c>
      <c r="C3" s="474" t="s">
        <v>1244</v>
      </c>
      <c r="D3" s="475" t="s">
        <v>33</v>
      </c>
      <c r="E3" s="97"/>
      <c r="F3" s="476" t="s">
        <v>1061</v>
      </c>
      <c r="G3" s="476" t="s">
        <v>31</v>
      </c>
      <c r="I3" s="570"/>
      <c r="J3" s="97"/>
    </row>
    <row r="4" spans="1:18" ht="23.25" customHeight="1" x14ac:dyDescent="0.3">
      <c r="A4" s="93"/>
      <c r="B4" s="94" t="s">
        <v>56</v>
      </c>
      <c r="C4" s="204" t="s">
        <v>246</v>
      </c>
      <c r="D4" s="39"/>
      <c r="F4" s="182"/>
      <c r="G4" s="182"/>
      <c r="H4" s="182"/>
    </row>
    <row r="5" spans="1:18" x14ac:dyDescent="0.3">
      <c r="A5" s="93"/>
      <c r="B5" s="94" t="s">
        <v>199</v>
      </c>
      <c r="C5" s="204" t="s">
        <v>272</v>
      </c>
      <c r="D5" s="39"/>
      <c r="E5" s="182"/>
      <c r="F5" s="182"/>
      <c r="G5" s="182"/>
    </row>
    <row r="6" spans="1:18" ht="26.25" x14ac:dyDescent="0.3">
      <c r="A6" s="184"/>
      <c r="B6" s="404" t="s">
        <v>1275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93"/>
      <c r="B7" s="95" t="s">
        <v>36</v>
      </c>
      <c r="C7" s="116"/>
      <c r="D7" s="91" t="s">
        <v>273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93"/>
      <c r="B8" s="95" t="s">
        <v>37</v>
      </c>
      <c r="C8" s="116"/>
      <c r="D8" s="91" t="s">
        <v>274</v>
      </c>
      <c r="E8" s="39"/>
      <c r="F8" s="182"/>
      <c r="G8" s="182"/>
      <c r="H8" s="182"/>
    </row>
    <row r="9" spans="1:18" x14ac:dyDescent="0.3">
      <c r="A9" s="93"/>
      <c r="B9" s="95"/>
      <c r="C9" s="116"/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158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41.25" customHeight="1" x14ac:dyDescent="0.3">
      <c r="A11" s="1159"/>
      <c r="B11" s="1159"/>
      <c r="C11" s="1159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37.5" x14ac:dyDescent="0.3">
      <c r="A12" s="207">
        <v>32</v>
      </c>
      <c r="B12" s="643" t="s">
        <v>275</v>
      </c>
      <c r="C12" s="116"/>
      <c r="D12" s="644"/>
      <c r="E12" s="644"/>
      <c r="F12" s="644"/>
      <c r="G12" s="644"/>
      <c r="H12" s="644"/>
      <c r="I12" s="644"/>
      <c r="J12" s="644"/>
    </row>
    <row r="13" spans="1:18" s="99" customFormat="1" x14ac:dyDescent="0.3">
      <c r="A13" s="538"/>
      <c r="B13" s="647" t="s">
        <v>1140</v>
      </c>
      <c r="C13" s="691" t="s">
        <v>1139</v>
      </c>
      <c r="D13" s="540" t="s">
        <v>1106</v>
      </c>
      <c r="E13" s="648">
        <f>SUM(F13:I13)</f>
        <v>0</v>
      </c>
      <c r="F13" s="649"/>
      <c r="G13" s="650"/>
      <c r="H13" s="649"/>
      <c r="I13" s="94"/>
      <c r="J13" s="181" t="s">
        <v>886</v>
      </c>
    </row>
    <row r="14" spans="1:18" s="99" customFormat="1" x14ac:dyDescent="0.3">
      <c r="A14" s="207">
        <v>33</v>
      </c>
      <c r="B14" s="645" t="s">
        <v>223</v>
      </c>
      <c r="C14" s="786"/>
      <c r="D14" s="646"/>
      <c r="E14" s="646"/>
      <c r="F14" s="646"/>
      <c r="G14" s="646"/>
      <c r="H14" s="646"/>
      <c r="I14" s="646"/>
      <c r="J14" s="646"/>
    </row>
    <row r="15" spans="1:18" s="99" customFormat="1" x14ac:dyDescent="0.3">
      <c r="A15" s="207"/>
      <c r="B15" s="647" t="s">
        <v>1421</v>
      </c>
      <c r="C15" s="691" t="s">
        <v>1139</v>
      </c>
      <c r="D15" s="540" t="s">
        <v>1106</v>
      </c>
      <c r="E15" s="648">
        <f>SUM(F15:I15)</f>
        <v>0</v>
      </c>
      <c r="F15" s="649"/>
      <c r="G15" s="650"/>
      <c r="H15" s="649"/>
      <c r="I15" s="94"/>
      <c r="J15" s="181" t="s">
        <v>886</v>
      </c>
    </row>
    <row r="16" spans="1:18" s="99" customFormat="1" ht="37.5" x14ac:dyDescent="0.3">
      <c r="A16" s="207">
        <v>34</v>
      </c>
      <c r="B16" s="129" t="s">
        <v>276</v>
      </c>
      <c r="C16" s="786"/>
      <c r="D16" s="98"/>
      <c r="E16" s="98"/>
      <c r="F16" s="98"/>
      <c r="G16" s="98"/>
      <c r="H16" s="98"/>
      <c r="I16" s="98"/>
      <c r="J16" s="98"/>
    </row>
    <row r="17" spans="1:10" ht="56.25" x14ac:dyDescent="0.3">
      <c r="A17" s="142">
        <v>35</v>
      </c>
      <c r="B17" s="223" t="s">
        <v>277</v>
      </c>
      <c r="C17" s="786"/>
      <c r="D17" s="462"/>
      <c r="E17" s="462"/>
      <c r="F17" s="462"/>
      <c r="G17" s="462"/>
      <c r="H17" s="462"/>
      <c r="I17" s="462"/>
      <c r="J17" s="462"/>
    </row>
    <row r="18" spans="1:10" x14ac:dyDescent="0.3">
      <c r="A18" s="409"/>
      <c r="B18" s="642" t="s">
        <v>1422</v>
      </c>
      <c r="C18" s="691" t="s">
        <v>1137</v>
      </c>
      <c r="D18" s="540" t="s">
        <v>1106</v>
      </c>
      <c r="E18" s="185" t="s">
        <v>1138</v>
      </c>
      <c r="F18" s="39"/>
      <c r="G18" s="132"/>
      <c r="H18" s="39"/>
      <c r="I18" s="132"/>
      <c r="J18" s="181" t="s">
        <v>886</v>
      </c>
    </row>
    <row r="19" spans="1:10" x14ac:dyDescent="0.3">
      <c r="A19" s="104"/>
      <c r="B19" s="641"/>
      <c r="C19" s="786"/>
      <c r="D19" s="105"/>
      <c r="E19" s="105"/>
      <c r="F19" s="105"/>
      <c r="G19" s="105"/>
      <c r="H19" s="105"/>
      <c r="I19" s="105"/>
      <c r="J19" s="105"/>
    </row>
    <row r="20" spans="1:10" x14ac:dyDescent="0.3">
      <c r="A20" s="106"/>
      <c r="B20" s="106"/>
      <c r="C20" s="106"/>
      <c r="D20" s="106"/>
      <c r="E20" s="106">
        <v>0</v>
      </c>
      <c r="F20" s="106"/>
      <c r="G20" s="106"/>
      <c r="H20" s="106"/>
      <c r="I20" s="106"/>
      <c r="J20" s="106"/>
    </row>
    <row r="21" spans="1:10" x14ac:dyDescent="0.3">
      <c r="B21" s="95"/>
    </row>
  </sheetData>
  <mergeCells count="6">
    <mergeCell ref="A1:J1"/>
    <mergeCell ref="A10:A11"/>
    <mergeCell ref="B10:B11"/>
    <mergeCell ref="E10:I10"/>
    <mergeCell ref="J10:J11"/>
    <mergeCell ref="C10:C11"/>
  </mergeCell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view="pageLayout" zoomScaleNormal="110" workbookViewId="0">
      <selection activeCell="A18" sqref="A18:XFD19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0.28515625" style="91" customWidth="1"/>
    <col min="4" max="4" width="17.140625" style="91" customWidth="1"/>
    <col min="5" max="5" width="11.140625" style="91" customWidth="1"/>
    <col min="6" max="6" width="11" style="91" customWidth="1"/>
    <col min="7" max="7" width="10.85546875" style="91" customWidth="1"/>
    <col min="8" max="8" width="6.7109375" style="91" customWidth="1"/>
    <col min="9" max="9" width="8.85546875" style="91" customWidth="1"/>
    <col min="10" max="10" width="1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1244</v>
      </c>
      <c r="D3" s="199" t="s">
        <v>33</v>
      </c>
      <c r="F3" s="185" t="s">
        <v>34</v>
      </c>
      <c r="H3" s="185" t="s">
        <v>31</v>
      </c>
      <c r="I3" s="182"/>
    </row>
    <row r="4" spans="1:18" x14ac:dyDescent="0.3">
      <c r="A4" s="184"/>
      <c r="B4" s="94" t="s">
        <v>56</v>
      </c>
      <c r="C4" s="204" t="s">
        <v>246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554</v>
      </c>
      <c r="D5" s="39"/>
      <c r="E5" s="182"/>
      <c r="F5" s="182"/>
      <c r="G5" s="182"/>
    </row>
    <row r="6" spans="1:18" ht="23.25" x14ac:dyDescent="0.3">
      <c r="A6" s="184"/>
      <c r="B6" s="404" t="s">
        <v>1276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1" t="s">
        <v>1277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C8" s="91" t="s">
        <v>1278</v>
      </c>
      <c r="F8" s="39"/>
      <c r="H8" s="39"/>
      <c r="K8" s="39"/>
      <c r="M8" s="39"/>
      <c r="O8" s="39"/>
      <c r="P8" s="39"/>
      <c r="R8" s="39"/>
    </row>
    <row r="9" spans="1:18" x14ac:dyDescent="0.3">
      <c r="A9" s="184"/>
      <c r="B9" s="95" t="s">
        <v>37</v>
      </c>
      <c r="C9" s="91" t="s">
        <v>1279</v>
      </c>
      <c r="E9" s="39"/>
      <c r="F9" s="182"/>
      <c r="G9" s="182"/>
      <c r="H9" s="182"/>
    </row>
    <row r="10" spans="1:18" x14ac:dyDescent="0.3">
      <c r="A10" s="184"/>
      <c r="C10" s="91" t="s">
        <v>1280</v>
      </c>
      <c r="E10" s="39"/>
      <c r="F10" s="182"/>
      <c r="G10" s="182"/>
      <c r="H10" s="182"/>
    </row>
    <row r="11" spans="1:18" x14ac:dyDescent="0.3">
      <c r="A11" s="184"/>
      <c r="C11" s="97"/>
      <c r="E11" s="182"/>
      <c r="F11" s="182"/>
      <c r="G11" s="182"/>
      <c r="H11" s="182"/>
    </row>
    <row r="12" spans="1:18" ht="21" customHeight="1" x14ac:dyDescent="0.3">
      <c r="A12" s="1158" t="s">
        <v>0</v>
      </c>
      <c r="B12" s="1158" t="s">
        <v>35</v>
      </c>
      <c r="C12" s="1181" t="s">
        <v>26</v>
      </c>
      <c r="D12" s="189" t="s">
        <v>27</v>
      </c>
      <c r="E12" s="1160" t="s">
        <v>1</v>
      </c>
      <c r="F12" s="1161"/>
      <c r="G12" s="1161"/>
      <c r="H12" s="1161"/>
      <c r="I12" s="1162"/>
      <c r="J12" s="1163" t="s">
        <v>10</v>
      </c>
    </row>
    <row r="13" spans="1:18" ht="56.25" x14ac:dyDescent="0.3">
      <c r="A13" s="1159"/>
      <c r="B13" s="1159"/>
      <c r="C13" s="1182"/>
      <c r="D13" s="192" t="s">
        <v>28</v>
      </c>
      <c r="E13" s="193" t="s">
        <v>5</v>
      </c>
      <c r="F13" s="193" t="s">
        <v>6</v>
      </c>
      <c r="G13" s="193" t="s">
        <v>197</v>
      </c>
      <c r="H13" s="193" t="s">
        <v>29</v>
      </c>
      <c r="I13" s="193" t="s">
        <v>198</v>
      </c>
      <c r="J13" s="1164"/>
    </row>
    <row r="14" spans="1:18" s="99" customFormat="1" ht="56.25" x14ac:dyDescent="0.2">
      <c r="A14" s="207">
        <v>36</v>
      </c>
      <c r="B14" s="122" t="s">
        <v>278</v>
      </c>
      <c r="C14" s="118"/>
      <c r="D14" s="118"/>
      <c r="E14" s="118"/>
      <c r="F14" s="118"/>
      <c r="G14" s="118"/>
      <c r="H14" s="118"/>
      <c r="I14" s="118"/>
      <c r="J14" s="118"/>
    </row>
    <row r="15" spans="1:18" s="99" customFormat="1" ht="37.5" x14ac:dyDescent="0.3">
      <c r="A15" s="207">
        <v>37</v>
      </c>
      <c r="B15" s="107" t="s">
        <v>279</v>
      </c>
      <c r="C15" s="118"/>
      <c r="D15" s="118"/>
      <c r="E15" s="489">
        <v>8400</v>
      </c>
      <c r="F15" s="118"/>
      <c r="G15" s="118"/>
      <c r="H15" s="118"/>
      <c r="I15" s="118"/>
      <c r="J15" s="118"/>
    </row>
    <row r="16" spans="1:18" s="421" customFormat="1" ht="37.5" x14ac:dyDescent="0.3">
      <c r="A16" s="490"/>
      <c r="B16" s="491" t="s">
        <v>1423</v>
      </c>
      <c r="C16" s="502" t="s">
        <v>885</v>
      </c>
      <c r="D16" s="502" t="s">
        <v>459</v>
      </c>
      <c r="E16" s="493"/>
      <c r="F16" s="493"/>
      <c r="G16" s="489">
        <v>8400</v>
      </c>
      <c r="H16" s="493"/>
      <c r="I16" s="493"/>
      <c r="J16" s="502" t="s">
        <v>886</v>
      </c>
    </row>
    <row r="17" spans="1:10" s="99" customFormat="1" x14ac:dyDescent="0.3">
      <c r="A17" s="490">
        <v>38</v>
      </c>
      <c r="B17" s="518" t="s">
        <v>223</v>
      </c>
      <c r="C17" s="493"/>
      <c r="D17" s="493"/>
      <c r="E17" s="489">
        <v>10000</v>
      </c>
      <c r="F17" s="493"/>
      <c r="G17" s="493"/>
      <c r="H17" s="493"/>
      <c r="I17" s="493"/>
      <c r="J17" s="493"/>
    </row>
    <row r="18" spans="1:10" s="421" customFormat="1" ht="37.5" x14ac:dyDescent="0.3">
      <c r="A18" s="490"/>
      <c r="B18" s="519" t="s">
        <v>1424</v>
      </c>
      <c r="C18" s="502" t="s">
        <v>887</v>
      </c>
      <c r="D18" s="502" t="s">
        <v>459</v>
      </c>
      <c r="E18" s="493"/>
      <c r="F18" s="493"/>
      <c r="G18" s="489">
        <v>5000</v>
      </c>
      <c r="H18" s="493"/>
      <c r="I18" s="493"/>
      <c r="J18" s="502" t="s">
        <v>886</v>
      </c>
    </row>
    <row r="19" spans="1:10" s="421" customFormat="1" x14ac:dyDescent="0.3">
      <c r="A19" s="490"/>
      <c r="B19" s="519" t="s">
        <v>1425</v>
      </c>
      <c r="C19" s="502" t="s">
        <v>888</v>
      </c>
      <c r="D19" s="502" t="s">
        <v>459</v>
      </c>
      <c r="E19" s="493"/>
      <c r="F19" s="493"/>
      <c r="G19" s="489">
        <v>5000</v>
      </c>
      <c r="H19" s="493"/>
      <c r="I19" s="493"/>
      <c r="J19" s="502" t="s">
        <v>886</v>
      </c>
    </row>
    <row r="20" spans="1:10" s="421" customFormat="1" ht="26.25" x14ac:dyDescent="0.4">
      <c r="A20" s="1155" t="s">
        <v>240</v>
      </c>
      <c r="B20" s="1155"/>
      <c r="C20" s="1155"/>
      <c r="D20" s="1155"/>
      <c r="E20" s="1155"/>
      <c r="F20" s="1155"/>
      <c r="G20" s="1155"/>
      <c r="H20" s="1155"/>
      <c r="I20" s="1155"/>
      <c r="J20" s="1155"/>
    </row>
    <row r="21" spans="1:10" s="421" customFormat="1" x14ac:dyDescent="0.3">
      <c r="A21" s="568"/>
      <c r="B21" s="568"/>
      <c r="C21" s="568"/>
      <c r="D21" s="568"/>
      <c r="E21" s="568"/>
      <c r="F21" s="568"/>
      <c r="G21" s="568"/>
      <c r="H21" s="568"/>
      <c r="I21" s="568"/>
      <c r="J21" s="91"/>
    </row>
    <row r="22" spans="1:10" s="421" customFormat="1" x14ac:dyDescent="0.3">
      <c r="A22" s="184"/>
      <c r="B22" s="94" t="s">
        <v>30</v>
      </c>
      <c r="C22" s="39" t="s">
        <v>1244</v>
      </c>
      <c r="D22" s="199" t="s">
        <v>33</v>
      </c>
      <c r="E22" s="91"/>
      <c r="F22" s="185" t="s">
        <v>34</v>
      </c>
      <c r="G22" s="91"/>
      <c r="H22" s="185" t="s">
        <v>31</v>
      </c>
      <c r="I22" s="568"/>
      <c r="J22" s="91"/>
    </row>
    <row r="23" spans="1:10" s="421" customFormat="1" x14ac:dyDescent="0.3">
      <c r="A23" s="184"/>
      <c r="B23" s="94" t="s">
        <v>56</v>
      </c>
      <c r="C23" s="204" t="s">
        <v>246</v>
      </c>
      <c r="D23" s="39"/>
      <c r="E23" s="91"/>
      <c r="F23" s="568"/>
      <c r="G23" s="568"/>
      <c r="H23" s="568"/>
      <c r="I23" s="91"/>
      <c r="J23" s="91"/>
    </row>
    <row r="24" spans="1:10" s="421" customFormat="1" x14ac:dyDescent="0.3">
      <c r="A24" s="184"/>
      <c r="B24" s="94" t="s">
        <v>199</v>
      </c>
      <c r="C24" s="39" t="s">
        <v>554</v>
      </c>
      <c r="D24" s="39"/>
      <c r="E24" s="568"/>
      <c r="F24" s="568"/>
      <c r="G24" s="568"/>
      <c r="H24" s="91"/>
      <c r="I24" s="91"/>
      <c r="J24" s="91"/>
    </row>
    <row r="25" spans="1:10" s="421" customFormat="1" ht="23.25" x14ac:dyDescent="0.3">
      <c r="A25" s="184"/>
      <c r="B25" s="404" t="s">
        <v>1281</v>
      </c>
      <c r="C25" s="39"/>
      <c r="D25" s="185"/>
      <c r="E25" s="39"/>
      <c r="F25" s="204"/>
      <c r="G25" s="39"/>
      <c r="H25" s="39"/>
      <c r="I25" s="39"/>
      <c r="J25" s="39"/>
    </row>
    <row r="26" spans="1:10" s="421" customFormat="1" x14ac:dyDescent="0.3">
      <c r="A26" s="184"/>
      <c r="B26" s="95" t="s">
        <v>36</v>
      </c>
      <c r="C26" s="91" t="s">
        <v>1277</v>
      </c>
      <c r="D26" s="91"/>
      <c r="E26" s="91"/>
      <c r="F26" s="39"/>
      <c r="G26" s="91"/>
      <c r="H26" s="39"/>
      <c r="I26" s="91"/>
      <c r="J26" s="39"/>
    </row>
    <row r="27" spans="1:10" s="421" customFormat="1" x14ac:dyDescent="0.3">
      <c r="A27" s="184"/>
      <c r="B27" s="91"/>
      <c r="C27" s="91" t="s">
        <v>1278</v>
      </c>
      <c r="D27" s="91"/>
      <c r="E27" s="91"/>
      <c r="F27" s="39"/>
      <c r="G27" s="91"/>
      <c r="H27" s="39"/>
      <c r="I27" s="91"/>
      <c r="J27" s="91"/>
    </row>
    <row r="28" spans="1:10" s="421" customFormat="1" x14ac:dyDescent="0.3">
      <c r="A28" s="184"/>
      <c r="B28" s="95" t="s">
        <v>37</v>
      </c>
      <c r="C28" s="91" t="s">
        <v>1279</v>
      </c>
      <c r="D28" s="91"/>
      <c r="E28" s="39"/>
      <c r="F28" s="568"/>
      <c r="G28" s="568"/>
      <c r="H28" s="568"/>
      <c r="I28" s="91"/>
      <c r="J28" s="91"/>
    </row>
    <row r="29" spans="1:10" s="421" customFormat="1" x14ac:dyDescent="0.3">
      <c r="A29" s="184"/>
      <c r="B29" s="91"/>
      <c r="C29" s="91" t="s">
        <v>1280</v>
      </c>
      <c r="D29" s="91"/>
      <c r="E29" s="39"/>
      <c r="F29" s="568"/>
      <c r="G29" s="568"/>
      <c r="H29" s="568"/>
      <c r="I29" s="91"/>
      <c r="J29" s="91"/>
    </row>
    <row r="30" spans="1:10" s="421" customFormat="1" ht="18.75" customHeight="1" x14ac:dyDescent="0.3">
      <c r="A30" s="1158" t="s">
        <v>0</v>
      </c>
      <c r="B30" s="1158" t="s">
        <v>35</v>
      </c>
      <c r="C30" s="1181" t="s">
        <v>26</v>
      </c>
      <c r="D30" s="189" t="s">
        <v>27</v>
      </c>
      <c r="E30" s="1160" t="s">
        <v>1</v>
      </c>
      <c r="F30" s="1161"/>
      <c r="G30" s="1161"/>
      <c r="H30" s="1161"/>
      <c r="I30" s="1162"/>
      <c r="J30" s="1163" t="s">
        <v>10</v>
      </c>
    </row>
    <row r="31" spans="1:10" s="421" customFormat="1" ht="56.25" x14ac:dyDescent="0.3">
      <c r="A31" s="1159"/>
      <c r="B31" s="1159"/>
      <c r="C31" s="1182"/>
      <c r="D31" s="192" t="s">
        <v>28</v>
      </c>
      <c r="E31" s="193" t="s">
        <v>5</v>
      </c>
      <c r="F31" s="193" t="s">
        <v>6</v>
      </c>
      <c r="G31" s="193" t="s">
        <v>197</v>
      </c>
      <c r="H31" s="193" t="s">
        <v>29</v>
      </c>
      <c r="I31" s="193" t="s">
        <v>198</v>
      </c>
      <c r="J31" s="1164"/>
    </row>
    <row r="32" spans="1:10" ht="56.25" x14ac:dyDescent="0.3">
      <c r="A32" s="142">
        <v>39</v>
      </c>
      <c r="B32" s="124" t="s">
        <v>280</v>
      </c>
      <c r="C32" s="101"/>
      <c r="D32" s="100"/>
      <c r="E32" s="100"/>
      <c r="F32" s="100"/>
      <c r="G32" s="100"/>
      <c r="H32" s="100"/>
      <c r="I32" s="100"/>
      <c r="J32" s="100"/>
    </row>
    <row r="33" spans="1:10" x14ac:dyDescent="0.3">
      <c r="A33" s="100"/>
      <c r="B33" s="101"/>
      <c r="C33" s="101"/>
      <c r="D33" s="102"/>
      <c r="E33" s="103"/>
      <c r="F33" s="100"/>
      <c r="G33" s="100"/>
      <c r="H33" s="103"/>
      <c r="I33" s="100"/>
      <c r="J33" s="100"/>
    </row>
    <row r="34" spans="1:10" x14ac:dyDescent="0.3">
      <c r="A34" s="196"/>
      <c r="B34" s="110"/>
      <c r="C34" s="101"/>
      <c r="D34" s="100"/>
      <c r="E34" s="100"/>
      <c r="F34" s="100"/>
      <c r="G34" s="100"/>
      <c r="H34" s="100"/>
      <c r="I34" s="100"/>
      <c r="J34" s="100"/>
    </row>
    <row r="35" spans="1:10" x14ac:dyDescent="0.3">
      <c r="A35" s="196"/>
      <c r="B35" s="110"/>
      <c r="C35" s="101"/>
      <c r="D35" s="100"/>
      <c r="E35" s="100"/>
      <c r="F35" s="100"/>
      <c r="G35" s="100"/>
      <c r="H35" s="100"/>
      <c r="I35" s="100"/>
      <c r="J35" s="100"/>
    </row>
    <row r="36" spans="1:10" x14ac:dyDescent="0.3">
      <c r="A36" s="105"/>
      <c r="B36" s="101"/>
      <c r="C36" s="101"/>
      <c r="D36" s="100"/>
      <c r="E36" s="100"/>
      <c r="F36" s="100"/>
      <c r="G36" s="100"/>
      <c r="H36" s="100"/>
      <c r="I36" s="100"/>
      <c r="J36" s="100"/>
    </row>
    <row r="37" spans="1:10" x14ac:dyDescent="0.3">
      <c r="A37" s="100"/>
      <c r="B37" s="101"/>
      <c r="C37" s="101"/>
      <c r="D37" s="100"/>
      <c r="E37" s="100"/>
      <c r="F37" s="100"/>
      <c r="G37" s="100"/>
      <c r="H37" s="100"/>
      <c r="I37" s="100"/>
      <c r="J37" s="100"/>
    </row>
    <row r="38" spans="1:10" x14ac:dyDescent="0.3">
      <c r="A38" s="198"/>
      <c r="B38" s="130"/>
      <c r="C38" s="101"/>
      <c r="D38" s="100"/>
      <c r="E38" s="100"/>
      <c r="F38" s="100"/>
      <c r="G38" s="100"/>
      <c r="H38" s="100"/>
      <c r="I38" s="100"/>
      <c r="J38" s="100"/>
    </row>
    <row r="39" spans="1:10" x14ac:dyDescent="0.3">
      <c r="A39" s="198"/>
      <c r="B39" s="130"/>
      <c r="C39" s="101"/>
      <c r="D39" s="100"/>
      <c r="E39" s="100"/>
      <c r="F39" s="100"/>
      <c r="G39" s="100"/>
      <c r="H39" s="100"/>
      <c r="I39" s="100"/>
      <c r="J39" s="100"/>
    </row>
    <row r="40" spans="1:10" x14ac:dyDescent="0.3">
      <c r="A40" s="106"/>
      <c r="B40" s="106"/>
      <c r="C40" s="106"/>
      <c r="D40" s="106"/>
      <c r="E40" s="454">
        <f>SUM(E14:E39)</f>
        <v>18400</v>
      </c>
      <c r="F40" s="106"/>
      <c r="G40" s="454">
        <f>SUM(G14:G39)</f>
        <v>18400</v>
      </c>
      <c r="H40" s="106"/>
      <c r="I40" s="106"/>
      <c r="J40" s="106"/>
    </row>
    <row r="41" spans="1:10" x14ac:dyDescent="0.3">
      <c r="G41" s="619"/>
    </row>
  </sheetData>
  <mergeCells count="12">
    <mergeCell ref="J30:J31"/>
    <mergeCell ref="A30:A31"/>
    <mergeCell ref="B30:B31"/>
    <mergeCell ref="C30:C31"/>
    <mergeCell ref="E30:I30"/>
    <mergeCell ref="A1:J1"/>
    <mergeCell ref="A20:J20"/>
    <mergeCell ref="A12:A13"/>
    <mergeCell ref="B12:B13"/>
    <mergeCell ref="E12:I12"/>
    <mergeCell ref="J12:J13"/>
    <mergeCell ref="C12:C13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view="pageLayout" zoomScaleNormal="110" workbookViewId="0">
      <selection activeCell="F15" sqref="F15"/>
    </sheetView>
  </sheetViews>
  <sheetFormatPr defaultColWidth="9.140625" defaultRowHeight="18.75" x14ac:dyDescent="0.3"/>
  <cols>
    <col min="1" max="1" width="5.7109375" style="147" customWidth="1"/>
    <col min="2" max="2" width="33.28515625" style="91" customWidth="1"/>
    <col min="3" max="3" width="9.7109375" style="91" customWidth="1"/>
    <col min="4" max="4" width="11.7109375" style="91" customWidth="1"/>
    <col min="5" max="5" width="7.5703125" style="91" customWidth="1"/>
    <col min="6" max="6" width="13" style="91" customWidth="1"/>
    <col min="7" max="7" width="8" style="91" customWidth="1"/>
    <col min="8" max="8" width="7.140625" style="91" customWidth="1"/>
    <col min="9" max="9" width="14" style="91" customWidth="1"/>
    <col min="10" max="10" width="12.140625" style="91" customWidth="1"/>
    <col min="11" max="11" width="12.7109375" style="91" bestFit="1" customWidth="1"/>
    <col min="12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221"/>
      <c r="B3" s="94" t="s">
        <v>30</v>
      </c>
      <c r="C3" s="39" t="s">
        <v>1244</v>
      </c>
      <c r="D3" s="199" t="s">
        <v>33</v>
      </c>
      <c r="F3" s="185" t="s">
        <v>34</v>
      </c>
      <c r="H3" s="185" t="s">
        <v>31</v>
      </c>
      <c r="I3" s="182"/>
    </row>
    <row r="4" spans="1:18" x14ac:dyDescent="0.3">
      <c r="A4" s="221"/>
      <c r="B4" s="94" t="s">
        <v>56</v>
      </c>
      <c r="C4" s="39" t="s">
        <v>281</v>
      </c>
      <c r="D4" s="39"/>
      <c r="F4" s="182"/>
      <c r="G4" s="182"/>
      <c r="H4" s="182"/>
    </row>
    <row r="5" spans="1:18" x14ac:dyDescent="0.3">
      <c r="A5" s="221"/>
      <c r="B5" s="94" t="s">
        <v>199</v>
      </c>
      <c r="C5" s="39" t="s">
        <v>282</v>
      </c>
      <c r="D5" s="39"/>
      <c r="E5" s="182"/>
      <c r="F5" s="182"/>
      <c r="G5" s="182"/>
    </row>
    <row r="6" spans="1:18" ht="23.25" x14ac:dyDescent="0.3">
      <c r="A6" s="184"/>
      <c r="B6" s="404" t="s">
        <v>1282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221"/>
      <c r="B7" s="95" t="s">
        <v>36</v>
      </c>
      <c r="C7" s="91" t="s">
        <v>283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221"/>
      <c r="B8" s="95" t="s">
        <v>37</v>
      </c>
      <c r="C8" s="91" t="s">
        <v>464</v>
      </c>
      <c r="E8" s="39"/>
      <c r="F8" s="182"/>
      <c r="G8" s="182"/>
      <c r="H8" s="182"/>
    </row>
    <row r="9" spans="1:18" x14ac:dyDescent="0.3">
      <c r="A9" s="221"/>
      <c r="C9" s="91" t="s">
        <v>465</v>
      </c>
      <c r="E9" s="39"/>
      <c r="F9" s="182"/>
      <c r="G9" s="182"/>
      <c r="H9" s="182"/>
    </row>
    <row r="10" spans="1:18" x14ac:dyDescent="0.3">
      <c r="A10" s="221"/>
      <c r="C10" s="97"/>
      <c r="E10" s="182"/>
      <c r="F10" s="182"/>
      <c r="G10" s="182"/>
      <c r="H10" s="182"/>
    </row>
    <row r="11" spans="1:18" ht="21" customHeight="1" x14ac:dyDescent="0.3">
      <c r="A11" s="1158" t="s">
        <v>0</v>
      </c>
      <c r="B11" s="1158" t="s">
        <v>35</v>
      </c>
      <c r="C11" s="1181" t="s">
        <v>26</v>
      </c>
      <c r="D11" s="189" t="s">
        <v>27</v>
      </c>
      <c r="E11" s="1160" t="s">
        <v>1</v>
      </c>
      <c r="F11" s="1161"/>
      <c r="G11" s="1161"/>
      <c r="H11" s="1161"/>
      <c r="I11" s="1162"/>
      <c r="J11" s="1163" t="s">
        <v>10</v>
      </c>
    </row>
    <row r="12" spans="1:18" ht="37.5" x14ac:dyDescent="0.3">
      <c r="A12" s="1159"/>
      <c r="B12" s="1159"/>
      <c r="C12" s="1182"/>
      <c r="D12" s="192" t="s">
        <v>28</v>
      </c>
      <c r="E12" s="193" t="s">
        <v>5</v>
      </c>
      <c r="F12" s="193" t="s">
        <v>6</v>
      </c>
      <c r="G12" s="193" t="s">
        <v>197</v>
      </c>
      <c r="H12" s="193" t="s">
        <v>29</v>
      </c>
      <c r="I12" s="193" t="s">
        <v>198</v>
      </c>
      <c r="J12" s="1164"/>
    </row>
    <row r="13" spans="1:18" s="99" customFormat="1" ht="28.5" customHeight="1" x14ac:dyDescent="0.3">
      <c r="A13" s="427">
        <v>40</v>
      </c>
      <c r="B13" s="426" t="s">
        <v>603</v>
      </c>
      <c r="C13" s="422"/>
      <c r="D13" s="422"/>
      <c r="E13" s="422"/>
      <c r="F13" s="422"/>
      <c r="G13" s="422"/>
      <c r="H13" s="422"/>
      <c r="I13" s="423"/>
      <c r="J13" s="422"/>
    </row>
    <row r="14" spans="1:18" s="99" customFormat="1" ht="99" customHeight="1" x14ac:dyDescent="0.3">
      <c r="A14" s="207"/>
      <c r="B14" s="425" t="s">
        <v>853</v>
      </c>
      <c r="C14" s="200" t="s">
        <v>855</v>
      </c>
      <c r="D14" s="200" t="s">
        <v>602</v>
      </c>
      <c r="E14" s="118"/>
      <c r="F14" s="174"/>
      <c r="G14" s="118"/>
      <c r="H14" s="118"/>
      <c r="I14" s="229" t="s">
        <v>969</v>
      </c>
      <c r="J14" s="200" t="s">
        <v>350</v>
      </c>
      <c r="K14" s="549">
        <v>1500000</v>
      </c>
    </row>
    <row r="15" spans="1:18" s="99" customFormat="1" ht="24.75" customHeight="1" x14ac:dyDescent="0.4">
      <c r="A15" s="207"/>
      <c r="B15" s="425" t="s">
        <v>974</v>
      </c>
      <c r="C15" s="200" t="s">
        <v>854</v>
      </c>
      <c r="D15" s="200" t="s">
        <v>604</v>
      </c>
      <c r="E15" s="241"/>
      <c r="F15" s="523" t="s">
        <v>975</v>
      </c>
      <c r="G15" s="118"/>
      <c r="H15" s="118"/>
      <c r="I15" s="119"/>
      <c r="J15" s="200" t="s">
        <v>350</v>
      </c>
      <c r="K15" s="549">
        <v>5000</v>
      </c>
    </row>
    <row r="16" spans="1:18" s="99" customFormat="1" ht="39.75" customHeight="1" x14ac:dyDescent="0.3">
      <c r="A16" s="520">
        <v>41</v>
      </c>
      <c r="B16" s="521" t="s">
        <v>881</v>
      </c>
      <c r="C16" s="522" t="s">
        <v>579</v>
      </c>
      <c r="D16" s="522" t="s">
        <v>458</v>
      </c>
      <c r="F16" s="523" t="s">
        <v>911</v>
      </c>
      <c r="G16" s="524"/>
      <c r="H16" s="525"/>
      <c r="I16" s="525"/>
      <c r="J16" s="522" t="s">
        <v>882</v>
      </c>
    </row>
    <row r="17" spans="1:10" s="464" customFormat="1" x14ac:dyDescent="0.3">
      <c r="A17" s="540">
        <v>42</v>
      </c>
      <c r="B17" s="181" t="s">
        <v>1062</v>
      </c>
      <c r="C17" s="540" t="s">
        <v>883</v>
      </c>
      <c r="D17" s="180" t="s">
        <v>458</v>
      </c>
      <c r="F17" s="541" t="s">
        <v>891</v>
      </c>
      <c r="G17" s="458"/>
      <c r="H17" s="181"/>
      <c r="I17" s="181"/>
      <c r="J17" s="180" t="s">
        <v>882</v>
      </c>
    </row>
    <row r="18" spans="1:10" s="464" customFormat="1" x14ac:dyDescent="0.3">
      <c r="A18" s="540">
        <v>43</v>
      </c>
      <c r="B18" s="181" t="s">
        <v>1063</v>
      </c>
      <c r="C18" s="180" t="s">
        <v>884</v>
      </c>
      <c r="D18" s="180" t="s">
        <v>458</v>
      </c>
      <c r="F18" s="541" t="s">
        <v>891</v>
      </c>
      <c r="G18" s="458"/>
      <c r="H18" s="181"/>
      <c r="I18" s="181"/>
      <c r="J18" s="180" t="s">
        <v>882</v>
      </c>
    </row>
    <row r="19" spans="1:10" s="99" customFormat="1" x14ac:dyDescent="0.2">
      <c r="A19" s="424"/>
      <c r="B19" s="424"/>
      <c r="C19" s="424"/>
      <c r="D19" s="424"/>
      <c r="E19" s="424">
        <v>0</v>
      </c>
      <c r="F19" s="459"/>
      <c r="G19" s="459"/>
      <c r="H19" s="424"/>
      <c r="I19" s="424"/>
      <c r="J19" s="424"/>
    </row>
    <row r="20" spans="1:10" s="99" customFormat="1" x14ac:dyDescent="0.2"/>
    <row r="21" spans="1:10" s="99" customFormat="1" x14ac:dyDescent="0.2"/>
    <row r="22" spans="1:10" s="99" customFormat="1" x14ac:dyDescent="0.2"/>
    <row r="23" spans="1:10" s="99" customFormat="1" x14ac:dyDescent="0.2"/>
    <row r="24" spans="1:10" s="99" customFormat="1" x14ac:dyDescent="0.2"/>
    <row r="39" spans="12:12" x14ac:dyDescent="0.3">
      <c r="L39" s="91" t="s">
        <v>611</v>
      </c>
    </row>
    <row r="47" spans="12:12" ht="20.25" customHeight="1" x14ac:dyDescent="0.3"/>
    <row r="59" spans="1:10" x14ac:dyDescent="0.3">
      <c r="A59" s="142"/>
      <c r="B59" s="101"/>
      <c r="C59" s="101"/>
      <c r="D59" s="100"/>
      <c r="E59" s="100"/>
      <c r="G59" s="100"/>
      <c r="H59" s="100"/>
      <c r="I59" s="100"/>
      <c r="J59" s="100"/>
    </row>
    <row r="60" spans="1:10" x14ac:dyDescent="0.3">
      <c r="A60" s="145"/>
      <c r="B60" s="130"/>
      <c r="C60" s="101"/>
      <c r="D60" s="100"/>
      <c r="E60" s="100"/>
      <c r="F60" s="100"/>
      <c r="G60" s="100"/>
      <c r="H60" s="100"/>
      <c r="I60" s="100"/>
      <c r="J60" s="100"/>
    </row>
    <row r="61" spans="1:10" x14ac:dyDescent="0.3">
      <c r="A61" s="145"/>
      <c r="B61" s="130"/>
      <c r="C61" s="101"/>
      <c r="D61" s="100"/>
      <c r="E61" s="100"/>
      <c r="G61" s="100"/>
      <c r="H61" s="100"/>
      <c r="I61" s="100"/>
      <c r="J61" s="100"/>
    </row>
    <row r="62" spans="1:10" x14ac:dyDescent="0.3">
      <c r="A62" s="146"/>
      <c r="B62" s="106"/>
      <c r="C62" s="106"/>
      <c r="D62" s="106"/>
      <c r="E62" s="106"/>
      <c r="F62" s="106"/>
      <c r="G62" s="106"/>
      <c r="H62" s="106"/>
      <c r="I62" s="106"/>
      <c r="J62" s="106"/>
    </row>
  </sheetData>
  <mergeCells count="6">
    <mergeCell ref="A1:J1"/>
    <mergeCell ref="A11:A12"/>
    <mergeCell ref="B11:B12"/>
    <mergeCell ref="E11:I11"/>
    <mergeCell ref="J11:J12"/>
    <mergeCell ref="C11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view="pageLayout" zoomScaleNormal="100" workbookViewId="0">
      <selection activeCell="P7" sqref="P7"/>
    </sheetView>
  </sheetViews>
  <sheetFormatPr defaultRowHeight="21" x14ac:dyDescent="0.35"/>
  <cols>
    <col min="1" max="1" width="9.140625" style="1"/>
    <col min="2" max="2" width="11.140625" style="1" customWidth="1"/>
    <col min="3" max="16384" width="9.140625" style="1"/>
  </cols>
  <sheetData>
    <row r="2" spans="1:19" ht="23.25" x14ac:dyDescent="0.35">
      <c r="E2" s="41" t="s">
        <v>13</v>
      </c>
      <c r="F2" s="41" t="s">
        <v>530</v>
      </c>
    </row>
    <row r="3" spans="1:19" ht="23.25" x14ac:dyDescent="0.35">
      <c r="F3" s="41"/>
      <c r="G3" s="41"/>
    </row>
    <row r="5" spans="1:19" ht="21" customHeight="1" x14ac:dyDescent="0.35">
      <c r="M5" s="1092" t="s">
        <v>531</v>
      </c>
      <c r="N5" s="1093"/>
    </row>
    <row r="6" spans="1:19" ht="21" customHeight="1" x14ac:dyDescent="0.35">
      <c r="M6" s="1094"/>
      <c r="N6" s="1095"/>
    </row>
    <row r="7" spans="1:19" x14ac:dyDescent="0.35"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9" x14ac:dyDescent="0.35">
      <c r="D8" s="33"/>
      <c r="E8" s="36"/>
      <c r="F8" s="173"/>
      <c r="G8" s="173"/>
      <c r="H8" s="173"/>
      <c r="I8" s="173"/>
      <c r="J8" s="173"/>
      <c r="K8" s="173"/>
      <c r="L8" s="173"/>
      <c r="M8" s="37"/>
      <c r="N8" s="33"/>
    </row>
    <row r="9" spans="1:19" ht="26.25" customHeight="1" x14ac:dyDescent="0.35">
      <c r="D9" s="1092" t="s">
        <v>532</v>
      </c>
      <c r="E9" s="1093"/>
      <c r="F9" s="33"/>
      <c r="G9" s="139"/>
      <c r="J9" s="172"/>
      <c r="M9" s="1096" t="s">
        <v>537</v>
      </c>
      <c r="N9" s="1097"/>
    </row>
    <row r="10" spans="1:19" ht="21" customHeight="1" x14ac:dyDescent="0.35">
      <c r="D10" s="1094"/>
      <c r="E10" s="1095"/>
      <c r="F10" s="139"/>
      <c r="G10" s="139"/>
      <c r="J10" s="172"/>
      <c r="K10" s="33"/>
      <c r="M10" s="1098"/>
      <c r="N10" s="1099"/>
    </row>
    <row r="11" spans="1:19" x14ac:dyDescent="0.35">
      <c r="D11" s="256"/>
      <c r="G11" s="33"/>
      <c r="K11" s="33"/>
      <c r="N11" s="12"/>
    </row>
    <row r="12" spans="1:19" ht="23.25" customHeight="1" x14ac:dyDescent="0.4">
      <c r="A12" s="1092" t="s">
        <v>538</v>
      </c>
      <c r="B12" s="1100"/>
      <c r="D12" s="1092" t="s">
        <v>533</v>
      </c>
      <c r="E12" s="1093"/>
      <c r="G12" s="1092" t="s">
        <v>534</v>
      </c>
      <c r="H12" s="1093"/>
      <c r="J12" s="1103" t="s">
        <v>539</v>
      </c>
      <c r="K12" s="1104"/>
      <c r="M12" s="1092" t="s">
        <v>535</v>
      </c>
      <c r="N12" s="1093"/>
      <c r="P12" s="1092" t="s">
        <v>536</v>
      </c>
      <c r="Q12" s="1093"/>
      <c r="S12" s="33"/>
    </row>
    <row r="13" spans="1:19" ht="21" customHeight="1" x14ac:dyDescent="0.4">
      <c r="A13" s="1101"/>
      <c r="B13" s="1102"/>
      <c r="D13" s="1094"/>
      <c r="E13" s="1095"/>
      <c r="G13" s="1094"/>
      <c r="H13" s="1095"/>
      <c r="J13" s="1105" t="s">
        <v>540</v>
      </c>
      <c r="K13" s="1106"/>
      <c r="M13" s="1094"/>
      <c r="N13" s="1095"/>
      <c r="P13" s="1094"/>
      <c r="Q13" s="1095"/>
      <c r="R13" s="33"/>
      <c r="S13" s="33"/>
    </row>
    <row r="14" spans="1:19" x14ac:dyDescent="0.35">
      <c r="C14" s="33"/>
      <c r="D14" s="33"/>
      <c r="E14" s="36"/>
      <c r="K14" s="36"/>
      <c r="L14" s="33"/>
      <c r="N14" s="36"/>
      <c r="O14" s="33"/>
      <c r="Q14" s="36"/>
    </row>
    <row r="15" spans="1:19" ht="26.25" customHeight="1" x14ac:dyDescent="0.35"/>
    <row r="16" spans="1:19" ht="26.25" customHeight="1" x14ac:dyDescent="0.35"/>
    <row r="17" spans="7:17" x14ac:dyDescent="0.35">
      <c r="G17" s="171"/>
      <c r="I17" s="171"/>
      <c r="K17" s="33"/>
      <c r="L17" s="33"/>
      <c r="N17" s="171"/>
      <c r="O17" s="33"/>
      <c r="Q17" s="171"/>
    </row>
  </sheetData>
  <mergeCells count="10">
    <mergeCell ref="M5:N6"/>
    <mergeCell ref="P12:Q13"/>
    <mergeCell ref="M12:N13"/>
    <mergeCell ref="J12:K12"/>
    <mergeCell ref="J13:K13"/>
    <mergeCell ref="D9:E10"/>
    <mergeCell ref="M9:N10"/>
    <mergeCell ref="G12:H13"/>
    <mergeCell ref="A12:B13"/>
    <mergeCell ref="D12:E13"/>
  </mergeCells>
  <pageMargins left="0.15748031496062992" right="0" top="0.98425196850393704" bottom="0.98425196850393704" header="0.51181102362204722" footer="0.51181102362204722"/>
  <pageSetup paperSize="9" scale="9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view="pageLayout" zoomScaleNormal="130" workbookViewId="0">
      <selection activeCell="D16" sqref="D16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9.5703125" style="91" customWidth="1"/>
    <col min="4" max="4" width="14.85546875" style="91" customWidth="1"/>
    <col min="5" max="5" width="11.85546875" style="91" customWidth="1"/>
    <col min="6" max="6" width="8.140625" style="91" customWidth="1"/>
    <col min="7" max="7" width="8.7109375" style="91" customWidth="1"/>
    <col min="8" max="8" width="9" style="91" customWidth="1"/>
    <col min="9" max="9" width="10.85546875" style="91" customWidth="1"/>
    <col min="10" max="10" width="12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  <c r="K1" s="183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1244</v>
      </c>
      <c r="E3" s="199" t="s">
        <v>33</v>
      </c>
      <c r="G3" s="185" t="s">
        <v>1254</v>
      </c>
      <c r="I3" s="185" t="s">
        <v>31</v>
      </c>
    </row>
    <row r="4" spans="1:18" x14ac:dyDescent="0.3">
      <c r="A4" s="184"/>
      <c r="B4" s="94" t="s">
        <v>56</v>
      </c>
      <c r="C4" s="39" t="s">
        <v>281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284</v>
      </c>
      <c r="D5" s="39"/>
      <c r="E5" s="182"/>
      <c r="F5" s="182"/>
      <c r="G5" s="182"/>
    </row>
    <row r="6" spans="1:18" ht="23.25" x14ac:dyDescent="0.3">
      <c r="A6" s="184"/>
      <c r="B6" s="776" t="s">
        <v>1283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1" t="s">
        <v>285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1" t="s">
        <v>1064</v>
      </c>
      <c r="E8" s="39"/>
      <c r="F8" s="182"/>
      <c r="G8" s="182"/>
      <c r="H8" s="182"/>
    </row>
    <row r="9" spans="1:18" x14ac:dyDescent="0.3">
      <c r="A9" s="184"/>
      <c r="C9" s="91" t="s">
        <v>1065</v>
      </c>
      <c r="E9" s="39"/>
      <c r="F9" s="568"/>
      <c r="G9" s="568"/>
      <c r="H9" s="568"/>
    </row>
    <row r="10" spans="1:18" x14ac:dyDescent="0.3">
      <c r="A10" s="184"/>
      <c r="C10" s="97"/>
      <c r="E10" s="182"/>
      <c r="F10" s="182"/>
      <c r="G10" s="182"/>
      <c r="H10" s="182"/>
    </row>
    <row r="11" spans="1:18" ht="21" customHeight="1" x14ac:dyDescent="0.3">
      <c r="A11" s="1158" t="s">
        <v>0</v>
      </c>
      <c r="B11" s="1158" t="s">
        <v>35</v>
      </c>
      <c r="C11" s="1181" t="s">
        <v>26</v>
      </c>
      <c r="D11" s="189" t="s">
        <v>27</v>
      </c>
      <c r="E11" s="1160" t="s">
        <v>1</v>
      </c>
      <c r="F11" s="1161"/>
      <c r="G11" s="1161"/>
      <c r="H11" s="1161"/>
      <c r="I11" s="1162"/>
      <c r="J11" s="1163" t="s">
        <v>10</v>
      </c>
    </row>
    <row r="12" spans="1:18" ht="37.5" x14ac:dyDescent="0.3">
      <c r="A12" s="1159"/>
      <c r="B12" s="1159"/>
      <c r="C12" s="1182"/>
      <c r="D12" s="192" t="s">
        <v>28</v>
      </c>
      <c r="E12" s="193" t="s">
        <v>5</v>
      </c>
      <c r="F12" s="193" t="s">
        <v>6</v>
      </c>
      <c r="G12" s="193" t="s">
        <v>197</v>
      </c>
      <c r="H12" s="193" t="s">
        <v>29</v>
      </c>
      <c r="I12" s="193" t="s">
        <v>198</v>
      </c>
      <c r="J12" s="1164"/>
    </row>
    <row r="13" spans="1:18" s="99" customFormat="1" x14ac:dyDescent="0.2">
      <c r="A13" s="207">
        <v>44</v>
      </c>
      <c r="B13" s="111" t="s">
        <v>286</v>
      </c>
      <c r="C13" s="118"/>
      <c r="D13" s="118"/>
      <c r="E13" s="118"/>
      <c r="F13" s="118"/>
      <c r="G13" s="118"/>
      <c r="H13" s="118"/>
      <c r="I13" s="118"/>
      <c r="J13" s="118"/>
    </row>
    <row r="14" spans="1:18" s="99" customFormat="1" ht="37.5" x14ac:dyDescent="0.2">
      <c r="A14" s="207">
        <v>45</v>
      </c>
      <c r="B14" s="114" t="s">
        <v>287</v>
      </c>
      <c r="C14" s="118"/>
      <c r="D14" s="118"/>
      <c r="E14" s="118"/>
      <c r="F14" s="118"/>
      <c r="G14" s="118"/>
      <c r="H14" s="118"/>
      <c r="I14" s="118"/>
      <c r="J14" s="118"/>
    </row>
    <row r="15" spans="1:18" s="99" customFormat="1" ht="37.5" x14ac:dyDescent="0.2">
      <c r="A15" s="207">
        <v>46</v>
      </c>
      <c r="B15" s="124" t="s">
        <v>288</v>
      </c>
      <c r="C15" s="118"/>
      <c r="D15" s="118"/>
      <c r="E15" s="118"/>
      <c r="F15" s="118"/>
      <c r="G15" s="118"/>
      <c r="H15" s="118"/>
      <c r="I15" s="118"/>
      <c r="J15" s="118"/>
    </row>
    <row r="16" spans="1:18" s="97" customFormat="1" x14ac:dyDescent="0.3">
      <c r="A16" s="787"/>
      <c r="B16" s="110" t="s">
        <v>1426</v>
      </c>
      <c r="C16" s="497" t="s">
        <v>579</v>
      </c>
      <c r="D16" s="501" t="s">
        <v>889</v>
      </c>
      <c r="E16" s="499" t="s">
        <v>980</v>
      </c>
      <c r="F16" s="499"/>
      <c r="G16" s="526"/>
      <c r="H16" s="499"/>
      <c r="I16" s="499"/>
      <c r="J16" s="501" t="s">
        <v>882</v>
      </c>
    </row>
    <row r="17" spans="1:10" x14ac:dyDescent="0.3">
      <c r="A17" s="142"/>
      <c r="B17" s="91" t="s">
        <v>1213</v>
      </c>
      <c r="C17" s="233" t="s">
        <v>1004</v>
      </c>
      <c r="D17" s="671" t="s">
        <v>1197</v>
      </c>
      <c r="E17" s="100"/>
      <c r="G17" s="100"/>
      <c r="I17" s="100"/>
      <c r="J17" s="233" t="s">
        <v>1214</v>
      </c>
    </row>
    <row r="18" spans="1:10" ht="37.5" x14ac:dyDescent="0.3">
      <c r="A18" s="142">
        <v>47</v>
      </c>
      <c r="B18" s="222" t="s">
        <v>289</v>
      </c>
      <c r="C18" s="101"/>
      <c r="D18" s="100"/>
      <c r="E18" s="100"/>
      <c r="F18" s="100"/>
      <c r="G18" s="100"/>
      <c r="H18" s="100"/>
      <c r="I18" s="100"/>
      <c r="J18" s="100"/>
    </row>
    <row r="19" spans="1:10" x14ac:dyDescent="0.3">
      <c r="A19" s="145"/>
      <c r="B19" s="130" t="s">
        <v>1211</v>
      </c>
      <c r="C19" s="175" t="s">
        <v>1212</v>
      </c>
      <c r="D19" s="501" t="s">
        <v>889</v>
      </c>
      <c r="E19" s="100"/>
      <c r="F19" s="100"/>
      <c r="G19" s="100"/>
      <c r="H19" s="100"/>
      <c r="I19" s="100"/>
      <c r="J19" s="501" t="s">
        <v>882</v>
      </c>
    </row>
    <row r="20" spans="1:10" x14ac:dyDescent="0.3">
      <c r="A20" s="106"/>
      <c r="B20" s="106"/>
      <c r="C20" s="106"/>
      <c r="D20" s="106"/>
      <c r="E20" s="106">
        <v>0</v>
      </c>
      <c r="F20" s="106"/>
      <c r="G20" s="454"/>
      <c r="H20" s="106"/>
      <c r="I20" s="106"/>
      <c r="J20" s="106"/>
    </row>
  </sheetData>
  <mergeCells count="6">
    <mergeCell ref="A1:J1"/>
    <mergeCell ref="A11:A12"/>
    <mergeCell ref="B11:B12"/>
    <mergeCell ref="E11:I11"/>
    <mergeCell ref="J11:J12"/>
    <mergeCell ref="C11:C12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view="pageLayout" topLeftCell="A7" zoomScale="120" zoomScaleNormal="110" zoomScalePageLayoutView="120" workbookViewId="0">
      <selection activeCell="D15" sqref="D15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21" style="91" customWidth="1"/>
    <col min="4" max="4" width="16.140625" style="91" customWidth="1"/>
    <col min="5" max="5" width="6.85546875" style="91" customWidth="1"/>
    <col min="6" max="6" width="8" style="91" customWidth="1"/>
    <col min="7" max="7" width="6.7109375" style="91" customWidth="1"/>
    <col min="8" max="8" width="9" style="91" customWidth="1"/>
    <col min="9" max="9" width="7" style="91" customWidth="1"/>
    <col min="10" max="10" width="15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1247</v>
      </c>
      <c r="F3" s="185" t="s">
        <v>34</v>
      </c>
      <c r="H3" s="185" t="s">
        <v>31</v>
      </c>
      <c r="I3" s="182"/>
    </row>
    <row r="4" spans="1:18" x14ac:dyDescent="0.3">
      <c r="A4" s="184"/>
      <c r="B4" s="94" t="s">
        <v>56</v>
      </c>
      <c r="C4" s="39" t="s">
        <v>290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291</v>
      </c>
      <c r="D5" s="39"/>
      <c r="E5" s="182"/>
      <c r="F5" s="182"/>
      <c r="G5" s="182"/>
    </row>
    <row r="6" spans="1:18" ht="23.25" x14ac:dyDescent="0.3">
      <c r="A6" s="184"/>
      <c r="B6" s="404" t="s">
        <v>1282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1066</v>
      </c>
      <c r="C7" s="91" t="s">
        <v>292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1" t="s">
        <v>293</v>
      </c>
      <c r="E8" s="39"/>
      <c r="F8" s="182"/>
      <c r="G8" s="182"/>
      <c r="H8" s="182"/>
    </row>
    <row r="9" spans="1:18" x14ac:dyDescent="0.3">
      <c r="A9" s="184"/>
      <c r="C9" s="97"/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158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56.25" x14ac:dyDescent="0.3">
      <c r="A11" s="1159"/>
      <c r="B11" s="1159"/>
      <c r="C11" s="1159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37.5" x14ac:dyDescent="0.2">
      <c r="A12" s="207">
        <v>48</v>
      </c>
      <c r="B12" s="122" t="s">
        <v>294</v>
      </c>
      <c r="C12" s="118"/>
      <c r="D12" s="118"/>
      <c r="E12" s="118"/>
      <c r="F12" s="118"/>
      <c r="G12" s="118"/>
      <c r="H12" s="118"/>
      <c r="I12" s="118"/>
      <c r="J12" s="118"/>
    </row>
    <row r="13" spans="1:18" s="99" customFormat="1" ht="56.25" x14ac:dyDescent="0.3">
      <c r="A13" s="207"/>
      <c r="B13" s="653" t="s">
        <v>1427</v>
      </c>
      <c r="C13" s="654" t="s">
        <v>649</v>
      </c>
      <c r="D13" s="655" t="s">
        <v>1067</v>
      </c>
      <c r="E13" s="656"/>
      <c r="F13" s="656"/>
      <c r="G13" s="657"/>
      <c r="H13" s="438" t="s">
        <v>968</v>
      </c>
      <c r="I13" s="656"/>
      <c r="J13" s="655" t="s">
        <v>651</v>
      </c>
    </row>
    <row r="14" spans="1:18" s="99" customFormat="1" ht="37.5" x14ac:dyDescent="0.2">
      <c r="A14" s="207">
        <v>49</v>
      </c>
      <c r="B14" s="223" t="s">
        <v>295</v>
      </c>
      <c r="C14" s="118"/>
      <c r="D14" s="118"/>
      <c r="E14" s="118"/>
      <c r="F14" s="118"/>
      <c r="G14" s="118"/>
      <c r="H14" s="118"/>
      <c r="I14" s="118"/>
      <c r="J14" s="118"/>
    </row>
    <row r="15" spans="1:18" s="99" customFormat="1" x14ac:dyDescent="0.3">
      <c r="A15" s="207"/>
      <c r="B15" s="672" t="s">
        <v>1429</v>
      </c>
      <c r="C15" s="200" t="s">
        <v>1173</v>
      </c>
      <c r="D15" s="200" t="s">
        <v>1174</v>
      </c>
      <c r="E15" s="118"/>
      <c r="F15" s="118"/>
      <c r="G15" s="118"/>
      <c r="H15" s="118"/>
      <c r="I15" s="118"/>
      <c r="J15" s="655" t="s">
        <v>651</v>
      </c>
    </row>
    <row r="16" spans="1:18" s="99" customFormat="1" x14ac:dyDescent="0.2">
      <c r="A16" s="207">
        <v>50</v>
      </c>
      <c r="B16" s="224" t="s">
        <v>296</v>
      </c>
      <c r="C16" s="118"/>
      <c r="D16" s="118"/>
      <c r="E16" s="118"/>
      <c r="F16" s="118"/>
      <c r="G16" s="118"/>
      <c r="H16" s="118"/>
      <c r="I16" s="118"/>
      <c r="J16" s="118"/>
    </row>
    <row r="17" spans="1:10" ht="37.5" x14ac:dyDescent="0.3">
      <c r="A17" s="142">
        <v>51</v>
      </c>
      <c r="B17" s="220" t="s">
        <v>297</v>
      </c>
      <c r="C17" s="101"/>
      <c r="D17" s="100"/>
      <c r="E17" s="100"/>
      <c r="F17" s="100"/>
      <c r="G17" s="100"/>
      <c r="H17" s="100"/>
      <c r="I17" s="100"/>
      <c r="J17" s="100"/>
    </row>
    <row r="18" spans="1:10" x14ac:dyDescent="0.3">
      <c r="A18" s="652"/>
      <c r="B18" s="122" t="s">
        <v>1428</v>
      </c>
      <c r="C18" s="200" t="s">
        <v>1173</v>
      </c>
      <c r="D18" s="200" t="s">
        <v>1174</v>
      </c>
      <c r="E18" s="118"/>
      <c r="F18" s="118"/>
      <c r="G18" s="118"/>
      <c r="H18" s="118"/>
      <c r="I18" s="118"/>
      <c r="J18" s="655" t="s">
        <v>651</v>
      </c>
    </row>
    <row r="19" spans="1:10" x14ac:dyDescent="0.3">
      <c r="A19" s="106"/>
      <c r="B19" s="106"/>
      <c r="C19" s="106"/>
      <c r="D19" s="106"/>
      <c r="E19" s="106">
        <v>0</v>
      </c>
      <c r="F19" s="106"/>
      <c r="G19" s="454"/>
      <c r="H19" s="106"/>
      <c r="I19" s="106"/>
      <c r="J19" s="106"/>
    </row>
  </sheetData>
  <mergeCells count="6">
    <mergeCell ref="A10:A11"/>
    <mergeCell ref="B10:B11"/>
    <mergeCell ref="E10:I10"/>
    <mergeCell ref="J10:J11"/>
    <mergeCell ref="A1:J1"/>
    <mergeCell ref="C10:C11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4"/>
  <sheetViews>
    <sheetView view="pageLayout" zoomScaleNormal="120" workbookViewId="0">
      <selection activeCell="A20" sqref="A20:XFD20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1" style="91" customWidth="1"/>
    <col min="4" max="4" width="16.85546875" style="91" customWidth="1"/>
    <col min="5" max="5" width="11.5703125" style="91" customWidth="1"/>
    <col min="6" max="6" width="8.5703125" style="91" customWidth="1"/>
    <col min="7" max="7" width="8.28515625" style="91" customWidth="1"/>
    <col min="8" max="8" width="8.42578125" style="91" customWidth="1"/>
    <col min="9" max="9" width="9.42578125" style="91" customWidth="1"/>
    <col min="10" max="10" width="16.8554687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1247</v>
      </c>
      <c r="F3" s="185" t="s">
        <v>34</v>
      </c>
      <c r="H3" s="185" t="s">
        <v>31</v>
      </c>
      <c r="I3" s="182"/>
    </row>
    <row r="4" spans="1:18" x14ac:dyDescent="0.3">
      <c r="A4" s="184"/>
      <c r="B4" s="94" t="s">
        <v>56</v>
      </c>
      <c r="C4" s="39" t="s">
        <v>298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299</v>
      </c>
      <c r="D5" s="39"/>
      <c r="E5" s="182"/>
      <c r="F5" s="182"/>
      <c r="G5" s="182"/>
    </row>
    <row r="6" spans="1:18" ht="23.25" x14ac:dyDescent="0.3">
      <c r="A6" s="184"/>
      <c r="B6" s="404" t="s">
        <v>1282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1" t="s">
        <v>1284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C8" s="91" t="s">
        <v>1285</v>
      </c>
      <c r="F8" s="39"/>
      <c r="H8" s="39"/>
      <c r="K8" s="39"/>
      <c r="M8" s="39"/>
      <c r="O8" s="39"/>
      <c r="P8" s="39"/>
      <c r="R8" s="39"/>
    </row>
    <row r="9" spans="1:18" x14ac:dyDescent="0.3">
      <c r="A9" s="184"/>
      <c r="B9" s="95" t="s">
        <v>37</v>
      </c>
      <c r="C9" s="91" t="s">
        <v>1286</v>
      </c>
      <c r="E9" s="39"/>
      <c r="F9" s="182"/>
      <c r="G9" s="182"/>
      <c r="H9" s="182"/>
    </row>
    <row r="10" spans="1:18" x14ac:dyDescent="0.3">
      <c r="A10" s="184"/>
      <c r="C10" s="91" t="s">
        <v>1287</v>
      </c>
      <c r="E10" s="39"/>
      <c r="F10" s="182"/>
      <c r="G10" s="182"/>
      <c r="H10" s="182"/>
    </row>
    <row r="11" spans="1:18" x14ac:dyDescent="0.3">
      <c r="A11" s="184"/>
      <c r="C11" s="91" t="s">
        <v>1288</v>
      </c>
      <c r="E11" s="39"/>
      <c r="F11" s="182"/>
      <c r="G11" s="182"/>
      <c r="H11" s="182"/>
    </row>
    <row r="12" spans="1:18" x14ac:dyDescent="0.3">
      <c r="A12" s="184"/>
      <c r="C12" s="91" t="s">
        <v>339</v>
      </c>
      <c r="E12" s="39"/>
      <c r="F12" s="182"/>
      <c r="G12" s="182"/>
      <c r="H12" s="182"/>
    </row>
    <row r="13" spans="1:18" x14ac:dyDescent="0.3">
      <c r="A13" s="184"/>
      <c r="C13" s="97"/>
      <c r="E13" s="182"/>
      <c r="F13" s="182"/>
      <c r="G13" s="182"/>
      <c r="H13" s="182"/>
    </row>
    <row r="14" spans="1:18" ht="21" customHeight="1" x14ac:dyDescent="0.3">
      <c r="A14" s="1158" t="s">
        <v>0</v>
      </c>
      <c r="B14" s="1158" t="s">
        <v>35</v>
      </c>
      <c r="C14" s="1181" t="s">
        <v>26</v>
      </c>
      <c r="D14" s="189" t="s">
        <v>27</v>
      </c>
      <c r="E14" s="1160" t="s">
        <v>1</v>
      </c>
      <c r="F14" s="1161"/>
      <c r="G14" s="1161"/>
      <c r="H14" s="1161"/>
      <c r="I14" s="1162"/>
      <c r="J14" s="1163" t="s">
        <v>10</v>
      </c>
    </row>
    <row r="15" spans="1:18" ht="37.5" x14ac:dyDescent="0.3">
      <c r="A15" s="1159"/>
      <c r="B15" s="1159"/>
      <c r="C15" s="1182"/>
      <c r="D15" s="192" t="s">
        <v>28</v>
      </c>
      <c r="E15" s="193" t="s">
        <v>5</v>
      </c>
      <c r="F15" s="193" t="s">
        <v>6</v>
      </c>
      <c r="G15" s="193" t="s">
        <v>197</v>
      </c>
      <c r="H15" s="193" t="s">
        <v>29</v>
      </c>
      <c r="I15" s="193" t="s">
        <v>198</v>
      </c>
      <c r="J15" s="1164"/>
    </row>
    <row r="16" spans="1:18" s="99" customFormat="1" ht="37.5" x14ac:dyDescent="0.3">
      <c r="A16" s="207">
        <v>52</v>
      </c>
      <c r="B16" s="122" t="s">
        <v>306</v>
      </c>
      <c r="C16" s="118"/>
      <c r="D16" s="433"/>
      <c r="E16" s="433">
        <v>5000</v>
      </c>
      <c r="F16" s="174"/>
      <c r="G16" s="174"/>
      <c r="H16" s="118"/>
      <c r="I16" s="118"/>
      <c r="J16" s="118"/>
    </row>
    <row r="17" spans="1:10" ht="37.5" x14ac:dyDescent="0.3">
      <c r="A17" s="142"/>
      <c r="B17" s="101" t="s">
        <v>1069</v>
      </c>
      <c r="C17" s="175" t="s">
        <v>606</v>
      </c>
      <c r="D17" s="102"/>
      <c r="E17" s="103"/>
      <c r="G17" s="433">
        <v>5000</v>
      </c>
      <c r="H17" s="103"/>
      <c r="I17" s="100"/>
      <c r="J17" s="233" t="s">
        <v>607</v>
      </c>
    </row>
    <row r="18" spans="1:10" s="99" customFormat="1" ht="37.5" x14ac:dyDescent="0.2">
      <c r="A18" s="207">
        <v>53</v>
      </c>
      <c r="B18" s="129" t="s">
        <v>307</v>
      </c>
      <c r="C18" s="118"/>
      <c r="D18" s="118"/>
      <c r="E18" s="118"/>
      <c r="F18" s="174"/>
      <c r="G18" s="174"/>
      <c r="H18" s="118"/>
      <c r="I18" s="118"/>
      <c r="J18" s="118"/>
    </row>
    <row r="19" spans="1:10" s="99" customFormat="1" x14ac:dyDescent="0.2">
      <c r="A19" s="207">
        <v>54</v>
      </c>
      <c r="B19" s="224" t="s">
        <v>296</v>
      </c>
      <c r="C19" s="118"/>
      <c r="D19" s="118"/>
      <c r="E19" s="174">
        <v>15000</v>
      </c>
      <c r="F19" s="174"/>
      <c r="G19" s="174"/>
      <c r="H19" s="118"/>
      <c r="I19" s="118"/>
      <c r="J19" s="118"/>
    </row>
    <row r="20" spans="1:10" s="97" customFormat="1" ht="42" x14ac:dyDescent="0.35">
      <c r="A20" s="598"/>
      <c r="B20" s="527" t="s">
        <v>1068</v>
      </c>
      <c r="C20" s="789" t="s">
        <v>652</v>
      </c>
      <c r="D20" s="788" t="s">
        <v>856</v>
      </c>
      <c r="E20" s="529"/>
      <c r="F20" s="529"/>
      <c r="G20" s="529">
        <v>15000</v>
      </c>
      <c r="H20" s="381"/>
      <c r="I20" s="381"/>
      <c r="J20" s="530" t="s">
        <v>653</v>
      </c>
    </row>
    <row r="21" spans="1:10" s="97" customFormat="1" ht="21" x14ac:dyDescent="0.35">
      <c r="A21" s="598"/>
      <c r="B21" s="597"/>
      <c r="C21" s="528"/>
      <c r="D21" s="381"/>
      <c r="E21" s="381"/>
      <c r="F21" s="529"/>
      <c r="G21" s="529"/>
      <c r="H21" s="381"/>
      <c r="I21" s="381"/>
      <c r="J21" s="530"/>
    </row>
    <row r="22" spans="1:10" s="97" customFormat="1" ht="26.25" x14ac:dyDescent="0.4">
      <c r="A22" s="1155" t="s">
        <v>240</v>
      </c>
      <c r="B22" s="1155"/>
      <c r="C22" s="1155"/>
      <c r="D22" s="1155"/>
      <c r="E22" s="1155"/>
      <c r="F22" s="1155"/>
      <c r="G22" s="1155"/>
      <c r="H22" s="1155"/>
      <c r="I22" s="1155"/>
      <c r="J22" s="1155"/>
    </row>
    <row r="23" spans="1:10" s="97" customFormat="1" x14ac:dyDescent="0.3">
      <c r="A23" s="753"/>
      <c r="B23" s="753"/>
      <c r="C23" s="753"/>
      <c r="D23" s="753"/>
      <c r="E23" s="753"/>
      <c r="F23" s="753"/>
      <c r="G23" s="753"/>
      <c r="H23" s="753"/>
      <c r="I23" s="753"/>
      <c r="J23" s="91"/>
    </row>
    <row r="24" spans="1:10" s="97" customFormat="1" x14ac:dyDescent="0.3">
      <c r="A24" s="184"/>
      <c r="B24" s="94" t="s">
        <v>30</v>
      </c>
      <c r="C24" s="39" t="s">
        <v>40</v>
      </c>
      <c r="D24" s="754" t="s">
        <v>1247</v>
      </c>
      <c r="E24" s="91"/>
      <c r="F24" s="185" t="s">
        <v>34</v>
      </c>
      <c r="G24" s="91"/>
      <c r="H24" s="185" t="s">
        <v>31</v>
      </c>
      <c r="I24" s="753"/>
      <c r="J24" s="91"/>
    </row>
    <row r="25" spans="1:10" s="97" customFormat="1" x14ac:dyDescent="0.3">
      <c r="A25" s="184"/>
      <c r="B25" s="94" t="s">
        <v>56</v>
      </c>
      <c r="C25" s="39" t="s">
        <v>298</v>
      </c>
      <c r="D25" s="39"/>
      <c r="E25" s="91"/>
      <c r="F25" s="753"/>
      <c r="G25" s="753"/>
      <c r="H25" s="753"/>
      <c r="I25" s="91"/>
      <c r="J25" s="91"/>
    </row>
    <row r="26" spans="1:10" s="97" customFormat="1" x14ac:dyDescent="0.3">
      <c r="A26" s="184"/>
      <c r="B26" s="94" t="s">
        <v>199</v>
      </c>
      <c r="C26" s="39" t="s">
        <v>299</v>
      </c>
      <c r="D26" s="39"/>
      <c r="E26" s="753"/>
      <c r="F26" s="753"/>
      <c r="G26" s="753"/>
      <c r="H26" s="91"/>
      <c r="I26" s="91"/>
      <c r="J26" s="91"/>
    </row>
    <row r="27" spans="1:10" s="97" customFormat="1" ht="23.25" x14ac:dyDescent="0.3">
      <c r="A27" s="184"/>
      <c r="B27" s="404" t="s">
        <v>1289</v>
      </c>
      <c r="C27" s="39"/>
      <c r="D27" s="185"/>
      <c r="E27" s="39"/>
      <c r="F27" s="204"/>
      <c r="G27" s="39"/>
      <c r="H27" s="39"/>
      <c r="I27" s="39"/>
      <c r="J27" s="39"/>
    </row>
    <row r="28" spans="1:10" s="97" customFormat="1" x14ac:dyDescent="0.3">
      <c r="A28" s="184"/>
      <c r="B28" s="95" t="s">
        <v>36</v>
      </c>
      <c r="C28" s="91" t="s">
        <v>300</v>
      </c>
      <c r="D28" s="91"/>
      <c r="E28" s="91"/>
      <c r="F28" s="39"/>
      <c r="G28" s="91"/>
      <c r="H28" s="39"/>
      <c r="I28" s="91"/>
      <c r="J28" s="39"/>
    </row>
    <row r="29" spans="1:10" s="97" customFormat="1" x14ac:dyDescent="0.3">
      <c r="A29" s="184"/>
      <c r="B29" s="91"/>
      <c r="C29" s="91" t="s">
        <v>301</v>
      </c>
      <c r="D29" s="91"/>
      <c r="E29" s="91"/>
      <c r="F29" s="39"/>
      <c r="G29" s="91"/>
      <c r="H29" s="39"/>
      <c r="I29" s="91"/>
      <c r="J29" s="91"/>
    </row>
    <row r="30" spans="1:10" s="97" customFormat="1" x14ac:dyDescent="0.3">
      <c r="A30" s="184"/>
      <c r="B30" s="95" t="s">
        <v>37</v>
      </c>
      <c r="C30" s="91" t="s">
        <v>302</v>
      </c>
      <c r="D30" s="91"/>
      <c r="E30" s="39"/>
      <c r="F30" s="753"/>
      <c r="G30" s="753"/>
      <c r="H30" s="753"/>
      <c r="I30" s="91"/>
      <c r="J30" s="91"/>
    </row>
    <row r="31" spans="1:10" s="97" customFormat="1" x14ac:dyDescent="0.3">
      <c r="A31" s="184"/>
      <c r="B31" s="91"/>
      <c r="C31" s="91" t="s">
        <v>303</v>
      </c>
      <c r="D31" s="91"/>
      <c r="E31" s="39"/>
      <c r="F31" s="753"/>
      <c r="G31" s="753"/>
      <c r="H31" s="753"/>
      <c r="I31" s="91"/>
      <c r="J31" s="91"/>
    </row>
    <row r="32" spans="1:10" s="97" customFormat="1" x14ac:dyDescent="0.3">
      <c r="A32" s="184"/>
      <c r="B32" s="91"/>
      <c r="C32" s="91" t="s">
        <v>304</v>
      </c>
      <c r="D32" s="91"/>
      <c r="E32" s="39"/>
      <c r="F32" s="753"/>
      <c r="G32" s="753"/>
      <c r="H32" s="753"/>
      <c r="I32" s="91"/>
      <c r="J32" s="91"/>
    </row>
    <row r="33" spans="1:10" s="97" customFormat="1" x14ac:dyDescent="0.3">
      <c r="A33" s="184"/>
      <c r="B33" s="91"/>
      <c r="C33" s="91" t="s">
        <v>305</v>
      </c>
      <c r="D33" s="91"/>
      <c r="E33" s="39"/>
      <c r="F33" s="753"/>
      <c r="G33" s="753"/>
      <c r="H33" s="753"/>
      <c r="I33" s="91"/>
      <c r="J33" s="91"/>
    </row>
    <row r="34" spans="1:10" s="97" customFormat="1" x14ac:dyDescent="0.3">
      <c r="A34" s="1158" t="s">
        <v>0</v>
      </c>
      <c r="B34" s="1158" t="s">
        <v>35</v>
      </c>
      <c r="C34" s="1181" t="s">
        <v>26</v>
      </c>
      <c r="D34" s="189" t="s">
        <v>27</v>
      </c>
      <c r="E34" s="1160" t="s">
        <v>1</v>
      </c>
      <c r="F34" s="1161"/>
      <c r="G34" s="1161"/>
      <c r="H34" s="1161"/>
      <c r="I34" s="1162"/>
      <c r="J34" s="1163" t="s">
        <v>10</v>
      </c>
    </row>
    <row r="35" spans="1:10" s="97" customFormat="1" ht="37.5" x14ac:dyDescent="0.3">
      <c r="A35" s="1159"/>
      <c r="B35" s="1159"/>
      <c r="C35" s="1182"/>
      <c r="D35" s="192" t="s">
        <v>28</v>
      </c>
      <c r="E35" s="193" t="s">
        <v>5</v>
      </c>
      <c r="F35" s="193" t="s">
        <v>6</v>
      </c>
      <c r="G35" s="193" t="s">
        <v>197</v>
      </c>
      <c r="H35" s="193" t="s">
        <v>29</v>
      </c>
      <c r="I35" s="193" t="s">
        <v>198</v>
      </c>
      <c r="J35" s="1164"/>
    </row>
    <row r="36" spans="1:10" ht="37.5" x14ac:dyDescent="0.3">
      <c r="A36" s="142">
        <v>55</v>
      </c>
      <c r="B36" s="220" t="s">
        <v>297</v>
      </c>
      <c r="C36" s="101"/>
      <c r="D36" s="100"/>
      <c r="E36" s="100"/>
      <c r="F36" s="176"/>
      <c r="G36" s="176"/>
      <c r="H36" s="100"/>
      <c r="I36" s="100"/>
      <c r="J36" s="100"/>
    </row>
    <row r="37" spans="1:10" x14ac:dyDescent="0.3">
      <c r="A37" s="142"/>
      <c r="B37" s="220"/>
      <c r="C37" s="101"/>
      <c r="D37" s="100"/>
      <c r="E37" s="100"/>
      <c r="F37" s="176"/>
      <c r="G37" s="176"/>
      <c r="H37" s="100"/>
      <c r="I37" s="100"/>
      <c r="J37" s="100"/>
    </row>
    <row r="38" spans="1:10" x14ac:dyDescent="0.3">
      <c r="A38" s="233"/>
      <c r="B38" s="220"/>
      <c r="C38" s="101"/>
      <c r="D38" s="100"/>
      <c r="E38" s="100"/>
      <c r="F38" s="176"/>
      <c r="G38" s="176"/>
      <c r="H38" s="100"/>
      <c r="I38" s="100"/>
      <c r="J38" s="100"/>
    </row>
    <row r="39" spans="1:10" x14ac:dyDescent="0.3">
      <c r="A39" s="233"/>
      <c r="B39" s="220"/>
      <c r="C39" s="101"/>
      <c r="D39" s="100"/>
      <c r="E39" s="100"/>
      <c r="F39" s="176"/>
      <c r="G39" s="176"/>
      <c r="H39" s="100"/>
      <c r="I39" s="100"/>
      <c r="J39" s="100"/>
    </row>
    <row r="40" spans="1:10" x14ac:dyDescent="0.3">
      <c r="A40" s="233"/>
      <c r="B40" s="220"/>
      <c r="C40" s="101"/>
      <c r="D40" s="100"/>
      <c r="E40" s="100"/>
      <c r="F40" s="176"/>
      <c r="G40" s="176"/>
      <c r="H40" s="100"/>
      <c r="I40" s="100"/>
      <c r="J40" s="100"/>
    </row>
    <row r="41" spans="1:10" x14ac:dyDescent="0.3">
      <c r="A41" s="233"/>
      <c r="B41" s="220"/>
      <c r="C41" s="101"/>
      <c r="D41" s="100"/>
      <c r="E41" s="100"/>
      <c r="F41" s="176"/>
      <c r="G41" s="176"/>
      <c r="H41" s="100"/>
      <c r="I41" s="100"/>
      <c r="J41" s="100"/>
    </row>
    <row r="42" spans="1:10" x14ac:dyDescent="0.3">
      <c r="A42" s="198"/>
      <c r="B42" s="130"/>
      <c r="C42" s="101"/>
      <c r="D42" s="100"/>
      <c r="E42" s="100"/>
      <c r="F42" s="176"/>
      <c r="G42" s="176"/>
      <c r="H42" s="100"/>
      <c r="I42" s="100"/>
      <c r="J42" s="100"/>
    </row>
    <row r="43" spans="1:10" x14ac:dyDescent="0.3">
      <c r="A43" s="198"/>
      <c r="B43" s="130"/>
      <c r="C43" s="101"/>
      <c r="D43" s="100"/>
      <c r="E43" s="100"/>
      <c r="F43" s="176"/>
      <c r="G43" s="176"/>
      <c r="H43" s="100"/>
      <c r="I43" s="100"/>
      <c r="J43" s="100"/>
    </row>
    <row r="44" spans="1:10" x14ac:dyDescent="0.3">
      <c r="A44" s="106"/>
      <c r="B44" s="106"/>
      <c r="C44" s="106"/>
      <c r="D44" s="106"/>
      <c r="E44" s="454">
        <v>20000</v>
      </c>
      <c r="F44" s="454">
        <f>SUM(F16:F43)</f>
        <v>0</v>
      </c>
      <c r="G44" s="454">
        <f>SUM(G16:G43)</f>
        <v>20000</v>
      </c>
      <c r="H44" s="106"/>
      <c r="I44" s="106"/>
      <c r="J44" s="106"/>
    </row>
  </sheetData>
  <mergeCells count="12">
    <mergeCell ref="A1:J1"/>
    <mergeCell ref="J14:J15"/>
    <mergeCell ref="C14:C15"/>
    <mergeCell ref="J34:J35"/>
    <mergeCell ref="A34:A35"/>
    <mergeCell ref="B34:B35"/>
    <mergeCell ref="C34:C35"/>
    <mergeCell ref="E34:I34"/>
    <mergeCell ref="A22:J22"/>
    <mergeCell ref="A14:A15"/>
    <mergeCell ref="B14:B15"/>
    <mergeCell ref="E14:I14"/>
  </mergeCells>
  <pageMargins left="0.7" right="0.7" top="0.75" bottom="0.75" header="0.3" footer="0.3"/>
  <pageSetup paperSize="9" orientation="landscape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view="pageLayout" zoomScale="110" zoomScaleNormal="100" zoomScalePageLayoutView="110" workbookViewId="0">
      <selection activeCell="D13" sqref="D13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0.85546875" style="91" customWidth="1"/>
    <col min="4" max="4" width="17" style="91" customWidth="1"/>
    <col min="5" max="5" width="10.42578125" style="91" customWidth="1"/>
    <col min="6" max="6" width="8" style="91" customWidth="1"/>
    <col min="7" max="7" width="7.140625" style="91" customWidth="1"/>
    <col min="8" max="8" width="8" style="91" customWidth="1"/>
    <col min="9" max="9" width="9.7109375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1247</v>
      </c>
      <c r="F3" s="185" t="s">
        <v>34</v>
      </c>
      <c r="H3" s="185" t="s">
        <v>31</v>
      </c>
      <c r="I3" s="182"/>
    </row>
    <row r="4" spans="1:18" ht="23.25" customHeight="1" x14ac:dyDescent="0.3">
      <c r="A4" s="184"/>
      <c r="B4" s="764" t="s">
        <v>56</v>
      </c>
      <c r="C4" s="39" t="s">
        <v>298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314</v>
      </c>
      <c r="D5" s="39"/>
      <c r="E5" s="182"/>
      <c r="F5" s="182"/>
      <c r="G5" s="182"/>
    </row>
    <row r="6" spans="1:18" ht="23.25" x14ac:dyDescent="0.3">
      <c r="A6" s="184"/>
      <c r="B6" s="404" t="s">
        <v>1290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7"/>
      <c r="D7" s="91" t="s">
        <v>1291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7"/>
      <c r="D8" s="91" t="s">
        <v>1292</v>
      </c>
      <c r="E8" s="39"/>
      <c r="F8" s="182"/>
      <c r="G8" s="182"/>
      <c r="H8" s="182"/>
    </row>
    <row r="9" spans="1:18" x14ac:dyDescent="0.3">
      <c r="A9" s="184"/>
      <c r="C9" s="97"/>
      <c r="D9" s="91" t="s">
        <v>1293</v>
      </c>
      <c r="E9" s="39"/>
      <c r="F9" s="182"/>
      <c r="G9" s="182"/>
      <c r="H9" s="182"/>
    </row>
    <row r="10" spans="1:18" x14ac:dyDescent="0.3">
      <c r="A10" s="184"/>
      <c r="C10" s="97"/>
      <c r="E10" s="182"/>
      <c r="F10" s="182"/>
      <c r="G10" s="182"/>
      <c r="H10" s="182"/>
    </row>
    <row r="11" spans="1:18" ht="21" customHeight="1" x14ac:dyDescent="0.3">
      <c r="A11" s="1158" t="s">
        <v>0</v>
      </c>
      <c r="B11" s="1158" t="s">
        <v>35</v>
      </c>
      <c r="C11" s="1181" t="s">
        <v>26</v>
      </c>
      <c r="D11" s="189" t="s">
        <v>27</v>
      </c>
      <c r="E11" s="1160" t="s">
        <v>1</v>
      </c>
      <c r="F11" s="1161"/>
      <c r="G11" s="1161"/>
      <c r="H11" s="1161"/>
      <c r="I11" s="1162"/>
      <c r="J11" s="1163" t="s">
        <v>10</v>
      </c>
    </row>
    <row r="12" spans="1:18" ht="42.75" customHeight="1" x14ac:dyDescent="0.3">
      <c r="A12" s="1159"/>
      <c r="B12" s="1166"/>
      <c r="C12" s="1183"/>
      <c r="D12" s="180" t="s">
        <v>28</v>
      </c>
      <c r="E12" s="193" t="s">
        <v>5</v>
      </c>
      <c r="F12" s="804" t="s">
        <v>6</v>
      </c>
      <c r="G12" s="606" t="s">
        <v>197</v>
      </c>
      <c r="H12" s="606" t="s">
        <v>29</v>
      </c>
      <c r="I12" s="606" t="s">
        <v>198</v>
      </c>
      <c r="J12" s="1164"/>
    </row>
    <row r="13" spans="1:18" s="99" customFormat="1" ht="37.5" x14ac:dyDescent="0.3">
      <c r="A13" s="538">
        <v>56</v>
      </c>
      <c r="B13" s="794" t="s">
        <v>315</v>
      </c>
      <c r="C13" s="798" t="s">
        <v>865</v>
      </c>
      <c r="D13" s="798" t="s">
        <v>590</v>
      </c>
      <c r="E13" s="406"/>
      <c r="F13" s="807"/>
      <c r="G13" s="807"/>
      <c r="H13" s="807"/>
      <c r="I13" s="807"/>
      <c r="J13" s="413" t="s">
        <v>989</v>
      </c>
    </row>
    <row r="14" spans="1:18" s="99" customFormat="1" ht="42" x14ac:dyDescent="0.35">
      <c r="A14" s="538"/>
      <c r="B14" s="795" t="s">
        <v>1144</v>
      </c>
      <c r="C14" s="799" t="s">
        <v>1141</v>
      </c>
      <c r="D14" s="802" t="s">
        <v>1146</v>
      </c>
      <c r="E14" s="805">
        <f>SUM(F14:I14)</f>
        <v>0</v>
      </c>
      <c r="F14" s="799"/>
      <c r="G14" s="808"/>
      <c r="H14" s="799"/>
      <c r="I14" s="799"/>
      <c r="J14" s="256" t="s">
        <v>1142</v>
      </c>
    </row>
    <row r="15" spans="1:18" s="99" customFormat="1" ht="42" x14ac:dyDescent="0.35">
      <c r="A15" s="538"/>
      <c r="B15" s="796" t="s">
        <v>1143</v>
      </c>
      <c r="C15" s="799" t="s">
        <v>1141</v>
      </c>
      <c r="D15" s="802" t="s">
        <v>1147</v>
      </c>
      <c r="E15" s="805">
        <f>SUM(F15:I15)</f>
        <v>0</v>
      </c>
      <c r="F15" s="799"/>
      <c r="G15" s="808"/>
      <c r="H15" s="799"/>
      <c r="I15" s="799"/>
      <c r="J15" s="790" t="s">
        <v>1142</v>
      </c>
    </row>
    <row r="16" spans="1:18" s="99" customFormat="1" x14ac:dyDescent="0.2">
      <c r="A16" s="538">
        <v>57</v>
      </c>
      <c r="B16" s="548" t="s">
        <v>316</v>
      </c>
      <c r="C16" s="406"/>
      <c r="D16" s="406"/>
      <c r="E16" s="406"/>
      <c r="F16" s="406"/>
      <c r="G16" s="406"/>
      <c r="H16" s="406"/>
      <c r="I16" s="406"/>
      <c r="J16" s="407"/>
    </row>
    <row r="17" spans="1:10" ht="42" x14ac:dyDescent="0.35">
      <c r="A17" s="409"/>
      <c r="B17" s="797" t="s">
        <v>1145</v>
      </c>
      <c r="C17" s="800" t="s">
        <v>1139</v>
      </c>
      <c r="D17" s="803" t="s">
        <v>1106</v>
      </c>
      <c r="E17" s="806">
        <f t="shared" ref="E17" si="0">SUM(F17:I17)</f>
        <v>0</v>
      </c>
      <c r="F17" s="444"/>
      <c r="G17" s="444"/>
      <c r="H17" s="444"/>
      <c r="I17" s="444"/>
      <c r="J17" s="791" t="s">
        <v>1142</v>
      </c>
    </row>
    <row r="18" spans="1:10" x14ac:dyDescent="0.3">
      <c r="A18" s="434"/>
      <c r="B18" s="647"/>
      <c r="C18" s="668"/>
      <c r="D18" s="132"/>
      <c r="E18" s="132"/>
      <c r="F18" s="132"/>
      <c r="G18" s="132"/>
      <c r="H18" s="132"/>
      <c r="I18" s="132"/>
      <c r="J18" s="792"/>
    </row>
    <row r="19" spans="1:10" x14ac:dyDescent="0.3">
      <c r="A19" s="434"/>
      <c r="B19" s="780"/>
      <c r="C19" s="801"/>
      <c r="D19" s="793"/>
      <c r="E19" s="793"/>
      <c r="F19" s="793"/>
      <c r="G19" s="793"/>
      <c r="H19" s="793"/>
      <c r="I19" s="793"/>
      <c r="J19" s="792"/>
    </row>
    <row r="20" spans="1:10" x14ac:dyDescent="0.3">
      <c r="A20" s="106"/>
      <c r="B20" s="793"/>
      <c r="C20" s="793"/>
      <c r="D20" s="793"/>
      <c r="E20" s="793">
        <v>0</v>
      </c>
      <c r="F20" s="793"/>
      <c r="G20" s="793"/>
      <c r="H20" s="793"/>
      <c r="I20" s="793"/>
      <c r="J20" s="106"/>
    </row>
  </sheetData>
  <mergeCells count="6">
    <mergeCell ref="A1:J1"/>
    <mergeCell ref="A11:A12"/>
    <mergeCell ref="B11:B12"/>
    <mergeCell ref="E11:I11"/>
    <mergeCell ref="J11:J12"/>
    <mergeCell ref="C11:C12"/>
  </mergeCell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view="pageLayout" zoomScaleNormal="120" workbookViewId="0">
      <selection activeCell="B51" sqref="B51"/>
    </sheetView>
  </sheetViews>
  <sheetFormatPr defaultColWidth="9.140625" defaultRowHeight="21" x14ac:dyDescent="0.35"/>
  <cols>
    <col min="1" max="1" width="5.7109375" style="1" customWidth="1"/>
    <col min="2" max="2" width="33.28515625" style="1" customWidth="1"/>
    <col min="3" max="3" width="11" style="1" customWidth="1"/>
    <col min="4" max="4" width="21.42578125" style="1" customWidth="1"/>
    <col min="5" max="5" width="11.5703125" style="1" customWidth="1"/>
    <col min="6" max="6" width="11.140625" style="1" customWidth="1"/>
    <col min="7" max="7" width="8.85546875" style="1" customWidth="1"/>
    <col min="8" max="8" width="7.5703125" style="1" customWidth="1"/>
    <col min="9" max="9" width="9.28515625" style="1" customWidth="1"/>
    <col min="10" max="10" width="12" style="1" customWidth="1"/>
    <col min="11" max="16384" width="9.140625" style="1"/>
  </cols>
  <sheetData>
    <row r="1" spans="1:18" s="91" customFormat="1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5">
      <c r="A2" s="210"/>
      <c r="B2" s="210"/>
      <c r="C2" s="210"/>
      <c r="D2" s="210"/>
      <c r="E2" s="210"/>
      <c r="F2" s="210"/>
      <c r="G2" s="210"/>
      <c r="H2" s="210"/>
      <c r="I2" s="210"/>
    </row>
    <row r="3" spans="1:18" ht="23.25" x14ac:dyDescent="0.35">
      <c r="A3" s="211"/>
      <c r="B3" s="809" t="s">
        <v>30</v>
      </c>
      <c r="C3" s="33" t="s">
        <v>40</v>
      </c>
      <c r="D3" s="139" t="s">
        <v>1247</v>
      </c>
      <c r="F3" s="38" t="s">
        <v>34</v>
      </c>
      <c r="H3" s="38" t="s">
        <v>31</v>
      </c>
      <c r="I3" s="2"/>
    </row>
    <row r="4" spans="1:18" ht="23.25" customHeight="1" x14ac:dyDescent="0.35">
      <c r="A4" s="211"/>
      <c r="B4" s="809" t="s">
        <v>56</v>
      </c>
      <c r="C4" s="39" t="s">
        <v>298</v>
      </c>
      <c r="D4" s="33"/>
      <c r="F4" s="2"/>
      <c r="G4" s="2"/>
      <c r="H4" s="2"/>
    </row>
    <row r="5" spans="1:18" ht="23.25" x14ac:dyDescent="0.35">
      <c r="A5" s="211"/>
      <c r="B5" s="809" t="s">
        <v>199</v>
      </c>
      <c r="C5" s="33" t="s">
        <v>317</v>
      </c>
      <c r="D5" s="33"/>
      <c r="E5" s="2"/>
      <c r="F5" s="2"/>
      <c r="G5" s="2"/>
    </row>
    <row r="6" spans="1:18" s="91" customFormat="1" ht="23.25" x14ac:dyDescent="0.3">
      <c r="A6" s="184"/>
      <c r="B6" s="404" t="s">
        <v>1294</v>
      </c>
      <c r="C6" s="39"/>
      <c r="D6" s="185"/>
      <c r="E6" s="39"/>
      <c r="F6" s="204"/>
      <c r="G6" s="39"/>
      <c r="H6" s="39"/>
      <c r="I6" s="39"/>
      <c r="J6" s="39"/>
    </row>
    <row r="7" spans="1:18" ht="23.25" x14ac:dyDescent="0.35">
      <c r="A7" s="211"/>
      <c r="B7" s="41" t="s">
        <v>36</v>
      </c>
      <c r="C7" s="27"/>
      <c r="D7" s="1" t="s">
        <v>1076</v>
      </c>
      <c r="F7" s="33"/>
      <c r="H7" s="33"/>
      <c r="J7" s="33"/>
      <c r="K7" s="33"/>
      <c r="M7" s="33"/>
      <c r="O7" s="33"/>
      <c r="P7" s="33"/>
      <c r="R7" s="33"/>
    </row>
    <row r="8" spans="1:18" ht="23.25" x14ac:dyDescent="0.35">
      <c r="A8" s="211"/>
      <c r="B8" s="41" t="s">
        <v>37</v>
      </c>
      <c r="C8" s="27"/>
      <c r="D8" s="1" t="s">
        <v>1075</v>
      </c>
      <c r="E8" s="33"/>
      <c r="F8" s="2"/>
      <c r="G8" s="2"/>
      <c r="H8" s="2"/>
    </row>
    <row r="9" spans="1:18" ht="23.25" x14ac:dyDescent="0.35">
      <c r="A9" s="211"/>
      <c r="B9" s="212"/>
      <c r="C9" s="27"/>
      <c r="D9" s="1" t="s">
        <v>1074</v>
      </c>
      <c r="E9" s="2"/>
      <c r="F9" s="2"/>
      <c r="G9" s="2"/>
      <c r="H9" s="2"/>
    </row>
    <row r="10" spans="1:18" ht="21" customHeight="1" x14ac:dyDescent="0.35">
      <c r="A10" s="1184" t="s">
        <v>0</v>
      </c>
      <c r="B10" s="1184" t="s">
        <v>35</v>
      </c>
      <c r="C10" s="1181" t="s">
        <v>26</v>
      </c>
      <c r="D10" s="213" t="s">
        <v>27</v>
      </c>
      <c r="E10" s="1186" t="s">
        <v>1</v>
      </c>
      <c r="F10" s="1187"/>
      <c r="G10" s="1187"/>
      <c r="H10" s="1187"/>
      <c r="I10" s="1188"/>
      <c r="J10" s="1163" t="s">
        <v>10</v>
      </c>
    </row>
    <row r="11" spans="1:18" ht="45.75" customHeight="1" x14ac:dyDescent="0.35">
      <c r="A11" s="1185"/>
      <c r="B11" s="1185"/>
      <c r="C11" s="1182"/>
      <c r="D11" s="214" t="s">
        <v>28</v>
      </c>
      <c r="E11" s="215" t="s">
        <v>5</v>
      </c>
      <c r="F11" s="215" t="s">
        <v>6</v>
      </c>
      <c r="G11" s="215" t="s">
        <v>197</v>
      </c>
      <c r="H11" s="215" t="s">
        <v>29</v>
      </c>
      <c r="I11" s="215" t="s">
        <v>198</v>
      </c>
      <c r="J11" s="1164"/>
    </row>
    <row r="12" spans="1:18" s="10" customFormat="1" x14ac:dyDescent="0.35">
      <c r="A12" s="254">
        <v>58</v>
      </c>
      <c r="B12" s="90" t="s">
        <v>318</v>
      </c>
      <c r="C12" s="203"/>
      <c r="D12" s="203"/>
      <c r="E12" s="813">
        <v>46500</v>
      </c>
      <c r="F12" s="203"/>
      <c r="G12" s="203"/>
      <c r="H12" s="203"/>
      <c r="I12" s="203"/>
      <c r="J12" s="203"/>
    </row>
    <row r="13" spans="1:18" s="10" customFormat="1" x14ac:dyDescent="0.35">
      <c r="A13" s="254"/>
      <c r="B13" s="90" t="s">
        <v>1070</v>
      </c>
      <c r="C13" s="429" t="s">
        <v>608</v>
      </c>
      <c r="D13" s="429" t="s">
        <v>460</v>
      </c>
      <c r="E13" s="254"/>
      <c r="F13" s="203">
        <v>6000</v>
      </c>
      <c r="G13" s="203"/>
      <c r="H13" s="203"/>
      <c r="I13" s="203"/>
      <c r="J13" s="429" t="s">
        <v>858</v>
      </c>
    </row>
    <row r="14" spans="1:18" s="10" customFormat="1" x14ac:dyDescent="0.35">
      <c r="A14" s="254"/>
      <c r="B14" s="90" t="s">
        <v>1071</v>
      </c>
      <c r="C14" s="429" t="s">
        <v>857</v>
      </c>
      <c r="D14" s="429" t="s">
        <v>460</v>
      </c>
      <c r="E14" s="254"/>
      <c r="F14" s="203">
        <v>10500</v>
      </c>
      <c r="G14" s="203"/>
      <c r="H14" s="203"/>
      <c r="I14" s="203"/>
      <c r="J14" s="429" t="s">
        <v>858</v>
      </c>
    </row>
    <row r="15" spans="1:18" s="10" customFormat="1" x14ac:dyDescent="0.35">
      <c r="A15" s="254"/>
      <c r="B15" s="10" t="s">
        <v>1129</v>
      </c>
      <c r="C15" s="628" t="s">
        <v>659</v>
      </c>
      <c r="D15" s="2" t="s">
        <v>460</v>
      </c>
      <c r="E15" s="629"/>
      <c r="F15" s="10">
        <v>30000</v>
      </c>
      <c r="G15" s="629"/>
      <c r="I15" s="629"/>
      <c r="J15" s="429" t="s">
        <v>858</v>
      </c>
    </row>
    <row r="16" spans="1:18" s="10" customFormat="1" ht="42" x14ac:dyDescent="0.35">
      <c r="A16" s="254">
        <v>59</v>
      </c>
      <c r="B16" s="89" t="s">
        <v>319</v>
      </c>
      <c r="C16" s="203"/>
      <c r="D16" s="203"/>
      <c r="E16" s="203"/>
      <c r="F16" s="203"/>
      <c r="G16" s="203"/>
      <c r="H16" s="203"/>
      <c r="I16" s="203"/>
      <c r="J16" s="203"/>
    </row>
    <row r="17" spans="1:18" s="10" customFormat="1" ht="42" x14ac:dyDescent="0.35">
      <c r="A17" s="254">
        <v>60</v>
      </c>
      <c r="B17" s="88" t="s">
        <v>320</v>
      </c>
      <c r="C17" s="203"/>
      <c r="D17" s="203"/>
      <c r="E17" s="203"/>
      <c r="F17" s="203"/>
      <c r="G17" s="203"/>
      <c r="H17" s="203"/>
      <c r="I17" s="203"/>
      <c r="J17" s="203"/>
    </row>
    <row r="18" spans="1:18" ht="42" x14ac:dyDescent="0.35">
      <c r="A18" s="239">
        <v>61</v>
      </c>
      <c r="B18" s="9" t="s">
        <v>321</v>
      </c>
      <c r="C18" s="9"/>
      <c r="D18" s="3"/>
      <c r="E18" s="71">
        <v>72500</v>
      </c>
      <c r="F18" s="3"/>
      <c r="G18" s="3"/>
      <c r="H18" s="3"/>
      <c r="I18" s="3"/>
      <c r="J18" s="3"/>
    </row>
    <row r="19" spans="1:18" x14ac:dyDescent="0.35">
      <c r="A19" s="239"/>
      <c r="B19" s="9"/>
      <c r="C19" s="9"/>
      <c r="D19" s="3"/>
      <c r="E19" s="3"/>
      <c r="F19" s="3"/>
      <c r="G19" s="3"/>
      <c r="H19" s="3"/>
      <c r="I19" s="3"/>
      <c r="J19" s="3"/>
    </row>
    <row r="20" spans="1:18" s="91" customFormat="1" ht="26.25" x14ac:dyDescent="0.4">
      <c r="A20" s="1155" t="s">
        <v>240</v>
      </c>
      <c r="B20" s="1155"/>
      <c r="C20" s="1155"/>
      <c r="D20" s="1155"/>
      <c r="E20" s="1155"/>
      <c r="F20" s="1155"/>
      <c r="G20" s="1155"/>
      <c r="H20" s="1155"/>
      <c r="I20" s="1155"/>
      <c r="J20" s="1155"/>
    </row>
    <row r="21" spans="1:18" ht="12.75" customHeight="1" x14ac:dyDescent="0.35">
      <c r="A21" s="210"/>
      <c r="B21" s="210"/>
      <c r="C21" s="210"/>
      <c r="D21" s="210"/>
      <c r="E21" s="210"/>
      <c r="F21" s="210"/>
      <c r="G21" s="210"/>
      <c r="H21" s="210"/>
      <c r="I21" s="210"/>
    </row>
    <row r="22" spans="1:18" x14ac:dyDescent="0.35">
      <c r="A22" s="211"/>
      <c r="B22" s="94" t="s">
        <v>30</v>
      </c>
      <c r="C22" s="33" t="s">
        <v>40</v>
      </c>
      <c r="D22" s="139" t="s">
        <v>1261</v>
      </c>
      <c r="F22" s="38" t="s">
        <v>1266</v>
      </c>
      <c r="H22" s="38" t="s">
        <v>31</v>
      </c>
      <c r="I22" s="2"/>
    </row>
    <row r="23" spans="1:18" ht="23.25" customHeight="1" x14ac:dyDescent="0.35">
      <c r="A23" s="211"/>
      <c r="B23" s="94" t="s">
        <v>56</v>
      </c>
      <c r="C23" s="39" t="s">
        <v>298</v>
      </c>
      <c r="D23" s="33"/>
      <c r="F23" s="2"/>
      <c r="G23" s="2"/>
      <c r="H23" s="2"/>
    </row>
    <row r="24" spans="1:18" x14ac:dyDescent="0.35">
      <c r="A24" s="211"/>
      <c r="B24" s="94" t="s">
        <v>199</v>
      </c>
      <c r="C24" s="33" t="s">
        <v>317</v>
      </c>
      <c r="D24" s="33"/>
      <c r="E24" s="2"/>
      <c r="F24" s="2"/>
      <c r="G24" s="2"/>
    </row>
    <row r="25" spans="1:18" s="91" customFormat="1" ht="23.25" x14ac:dyDescent="0.3">
      <c r="A25" s="184"/>
      <c r="B25" s="404" t="s">
        <v>1295</v>
      </c>
      <c r="C25" s="39"/>
      <c r="D25" s="185"/>
      <c r="E25" s="39"/>
      <c r="F25" s="204"/>
      <c r="G25" s="39"/>
      <c r="H25" s="39"/>
      <c r="I25" s="39"/>
      <c r="J25" s="39"/>
    </row>
    <row r="26" spans="1:18" ht="23.25" x14ac:dyDescent="0.35">
      <c r="A26" s="211"/>
      <c r="B26" s="41" t="s">
        <v>36</v>
      </c>
      <c r="C26" s="27"/>
      <c r="D26" s="1" t="s">
        <v>1076</v>
      </c>
      <c r="F26" s="33"/>
      <c r="H26" s="33"/>
      <c r="J26" s="33"/>
      <c r="K26" s="33"/>
      <c r="M26" s="33"/>
      <c r="O26" s="33"/>
      <c r="P26" s="33"/>
      <c r="R26" s="33"/>
    </row>
    <row r="27" spans="1:18" ht="23.25" x14ac:dyDescent="0.35">
      <c r="A27" s="211"/>
      <c r="B27" s="41" t="s">
        <v>37</v>
      </c>
      <c r="C27" s="27"/>
      <c r="D27" s="1" t="s">
        <v>1075</v>
      </c>
      <c r="E27" s="33"/>
      <c r="F27" s="2"/>
      <c r="G27" s="2"/>
      <c r="H27" s="2"/>
    </row>
    <row r="28" spans="1:18" ht="23.25" x14ac:dyDescent="0.35">
      <c r="A28" s="211"/>
      <c r="B28" s="212"/>
      <c r="C28" s="27"/>
      <c r="D28" s="1" t="s">
        <v>1074</v>
      </c>
      <c r="E28" s="2"/>
      <c r="F28" s="2"/>
      <c r="G28" s="2"/>
      <c r="H28" s="2"/>
    </row>
    <row r="29" spans="1:18" ht="21" customHeight="1" x14ac:dyDescent="0.35">
      <c r="A29" s="1184" t="s">
        <v>0</v>
      </c>
      <c r="B29" s="1184" t="s">
        <v>35</v>
      </c>
      <c r="C29" s="1181" t="s">
        <v>26</v>
      </c>
      <c r="D29" s="213" t="s">
        <v>27</v>
      </c>
      <c r="E29" s="1186" t="s">
        <v>1</v>
      </c>
      <c r="F29" s="1187"/>
      <c r="G29" s="1187"/>
      <c r="H29" s="1187"/>
      <c r="I29" s="1188"/>
      <c r="J29" s="1163" t="s">
        <v>10</v>
      </c>
    </row>
    <row r="30" spans="1:18" ht="34.5" x14ac:dyDescent="0.35">
      <c r="A30" s="1185"/>
      <c r="B30" s="1185"/>
      <c r="C30" s="1182"/>
      <c r="D30" s="214" t="s">
        <v>28</v>
      </c>
      <c r="E30" s="215" t="s">
        <v>5</v>
      </c>
      <c r="F30" s="215" t="s">
        <v>6</v>
      </c>
      <c r="G30" s="215" t="s">
        <v>197</v>
      </c>
      <c r="H30" s="215" t="s">
        <v>29</v>
      </c>
      <c r="I30" s="215" t="s">
        <v>198</v>
      </c>
      <c r="J30" s="1164"/>
    </row>
    <row r="31" spans="1:18" ht="66" x14ac:dyDescent="0.35">
      <c r="A31" s="3"/>
      <c r="B31" s="9" t="s">
        <v>1072</v>
      </c>
      <c r="C31" s="420" t="s">
        <v>606</v>
      </c>
      <c r="D31" s="428" t="s">
        <v>459</v>
      </c>
      <c r="E31" s="18"/>
      <c r="F31" s="430">
        <v>50000</v>
      </c>
      <c r="G31" s="3"/>
      <c r="H31" s="18"/>
      <c r="I31" s="3"/>
      <c r="J31" s="239" t="s">
        <v>344</v>
      </c>
    </row>
    <row r="32" spans="1:18" x14ac:dyDescent="0.35">
      <c r="A32" s="216"/>
      <c r="B32" s="217" t="s">
        <v>1073</v>
      </c>
      <c r="C32" s="237" t="s">
        <v>608</v>
      </c>
      <c r="D32" s="428" t="s">
        <v>459</v>
      </c>
      <c r="E32" s="3"/>
      <c r="F32" s="430">
        <v>2500</v>
      </c>
      <c r="G32" s="3"/>
      <c r="H32" s="3"/>
      <c r="I32" s="3"/>
      <c r="J32" s="239" t="s">
        <v>344</v>
      </c>
    </row>
    <row r="33" spans="1:18" ht="47.25" customHeight="1" x14ac:dyDescent="0.35">
      <c r="A33" s="216"/>
      <c r="B33" s="217" t="s">
        <v>1430</v>
      </c>
      <c r="C33" s="420" t="s">
        <v>610</v>
      </c>
      <c r="D33" s="428" t="s">
        <v>459</v>
      </c>
      <c r="E33" s="3"/>
      <c r="F33" s="430">
        <v>20000</v>
      </c>
      <c r="G33" s="3"/>
      <c r="H33" s="3"/>
      <c r="I33" s="3"/>
      <c r="J33" s="240" t="s">
        <v>344</v>
      </c>
    </row>
    <row r="34" spans="1:18" x14ac:dyDescent="0.35">
      <c r="A34" s="17"/>
      <c r="B34" s="9" t="s">
        <v>1431</v>
      </c>
      <c r="C34" s="9"/>
      <c r="D34" s="428"/>
      <c r="E34" s="71">
        <v>132500</v>
      </c>
      <c r="F34" s="430"/>
      <c r="G34" s="3"/>
      <c r="H34" s="3"/>
      <c r="I34" s="3"/>
      <c r="J34" s="3"/>
    </row>
    <row r="35" spans="1:18" x14ac:dyDescent="0.35">
      <c r="A35" s="3"/>
      <c r="B35" s="9" t="s">
        <v>1432</v>
      </c>
      <c r="C35" s="238" t="s">
        <v>608</v>
      </c>
      <c r="D35" s="428" t="s">
        <v>459</v>
      </c>
      <c r="E35" s="3"/>
      <c r="F35" s="380">
        <v>95000</v>
      </c>
      <c r="G35" s="3"/>
      <c r="H35" s="3"/>
      <c r="I35" s="3"/>
      <c r="J35" s="239" t="s">
        <v>622</v>
      </c>
    </row>
    <row r="36" spans="1:18" ht="42" x14ac:dyDescent="0.35">
      <c r="A36" s="3"/>
      <c r="B36" s="9" t="s">
        <v>1434</v>
      </c>
      <c r="C36" s="9"/>
      <c r="D36" s="428" t="s">
        <v>459</v>
      </c>
      <c r="E36" s="3"/>
      <c r="F36" s="380">
        <v>25000</v>
      </c>
      <c r="G36" s="3"/>
      <c r="H36" s="3"/>
      <c r="I36" s="3"/>
      <c r="J36" s="239" t="s">
        <v>622</v>
      </c>
    </row>
    <row r="37" spans="1:18" x14ac:dyDescent="0.35">
      <c r="A37" s="218"/>
      <c r="B37" s="219" t="s">
        <v>1433</v>
      </c>
      <c r="C37" s="9"/>
      <c r="D37" s="428" t="s">
        <v>459</v>
      </c>
      <c r="F37" s="3" t="s">
        <v>980</v>
      </c>
      <c r="G37" s="3"/>
      <c r="H37" s="3"/>
      <c r="I37" s="3"/>
      <c r="J37" s="239" t="s">
        <v>622</v>
      </c>
    </row>
    <row r="38" spans="1:18" s="91" customFormat="1" ht="26.25" x14ac:dyDescent="0.4">
      <c r="A38" s="1155" t="s">
        <v>240</v>
      </c>
      <c r="B38" s="1155"/>
      <c r="C38" s="1155"/>
      <c r="D38" s="1155"/>
      <c r="E38" s="1155"/>
      <c r="F38" s="1155"/>
      <c r="G38" s="1155"/>
      <c r="H38" s="1155"/>
      <c r="I38" s="1155"/>
      <c r="J38" s="1155"/>
    </row>
    <row r="39" spans="1:18" ht="12.75" customHeight="1" x14ac:dyDescent="0.35">
      <c r="A39" s="210"/>
      <c r="B39" s="210"/>
      <c r="C39" s="210"/>
      <c r="D39" s="210"/>
      <c r="E39" s="210"/>
      <c r="F39" s="210"/>
      <c r="G39" s="210"/>
      <c r="H39" s="210"/>
      <c r="I39" s="210"/>
    </row>
    <row r="40" spans="1:18" x14ac:dyDescent="0.35">
      <c r="A40" s="211"/>
      <c r="B40" s="94" t="s">
        <v>30</v>
      </c>
      <c r="C40" s="33" t="s">
        <v>40</v>
      </c>
      <c r="D40" s="139" t="s">
        <v>1262</v>
      </c>
      <c r="F40" s="38" t="s">
        <v>34</v>
      </c>
      <c r="H40" s="38" t="s">
        <v>31</v>
      </c>
      <c r="I40" s="2"/>
    </row>
    <row r="41" spans="1:18" ht="23.25" customHeight="1" x14ac:dyDescent="0.35">
      <c r="A41" s="211"/>
      <c r="B41" s="94" t="s">
        <v>56</v>
      </c>
      <c r="C41" s="39" t="s">
        <v>298</v>
      </c>
      <c r="D41" s="33"/>
      <c r="F41" s="2"/>
      <c r="G41" s="2"/>
      <c r="H41" s="2"/>
    </row>
    <row r="42" spans="1:18" x14ac:dyDescent="0.35">
      <c r="A42" s="211"/>
      <c r="B42" s="94" t="s">
        <v>199</v>
      </c>
      <c r="C42" s="33" t="s">
        <v>317</v>
      </c>
      <c r="D42" s="33"/>
      <c r="E42" s="2"/>
      <c r="F42" s="2"/>
      <c r="G42" s="2"/>
    </row>
    <row r="43" spans="1:18" s="91" customFormat="1" ht="23.25" x14ac:dyDescent="0.3">
      <c r="A43" s="184"/>
      <c r="B43" s="404" t="s">
        <v>1296</v>
      </c>
      <c r="C43" s="39"/>
      <c r="D43" s="185"/>
      <c r="E43" s="39"/>
      <c r="F43" s="204"/>
      <c r="G43" s="39"/>
      <c r="H43" s="39"/>
      <c r="I43" s="39"/>
      <c r="J43" s="39"/>
    </row>
    <row r="44" spans="1:18" x14ac:dyDescent="0.35">
      <c r="A44" s="211"/>
      <c r="B44" s="95" t="s">
        <v>36</v>
      </c>
      <c r="C44" s="27"/>
      <c r="D44" s="1" t="s">
        <v>1076</v>
      </c>
      <c r="F44" s="33"/>
      <c r="H44" s="33"/>
      <c r="J44" s="33"/>
      <c r="K44" s="33"/>
      <c r="M44" s="33"/>
      <c r="O44" s="33"/>
      <c r="P44" s="33"/>
      <c r="R44" s="33"/>
    </row>
    <row r="45" spans="1:18" x14ac:dyDescent="0.35">
      <c r="A45" s="211"/>
      <c r="B45" s="4" t="s">
        <v>37</v>
      </c>
      <c r="C45" s="27"/>
      <c r="D45" s="1" t="s">
        <v>1075</v>
      </c>
      <c r="E45" s="33"/>
      <c r="F45" s="2"/>
      <c r="G45" s="2"/>
      <c r="H45" s="2"/>
    </row>
    <row r="46" spans="1:18" ht="23.25" x14ac:dyDescent="0.35">
      <c r="A46" s="211"/>
      <c r="B46" s="212"/>
      <c r="C46" s="27"/>
      <c r="D46" s="1" t="s">
        <v>1074</v>
      </c>
      <c r="E46" s="2"/>
      <c r="F46" s="2"/>
      <c r="G46" s="2"/>
      <c r="H46" s="2"/>
    </row>
    <row r="47" spans="1:18" x14ac:dyDescent="0.35">
      <c r="A47" s="1184" t="s">
        <v>0</v>
      </c>
      <c r="B47" s="1184" t="s">
        <v>35</v>
      </c>
      <c r="C47" s="1181" t="s">
        <v>26</v>
      </c>
      <c r="D47" s="213" t="s">
        <v>27</v>
      </c>
      <c r="E47" s="1186" t="s">
        <v>1</v>
      </c>
      <c r="F47" s="1187"/>
      <c r="G47" s="1187"/>
      <c r="H47" s="1187"/>
      <c r="I47" s="1188"/>
      <c r="J47" s="1163" t="s">
        <v>10</v>
      </c>
    </row>
    <row r="48" spans="1:18" ht="34.5" x14ac:dyDescent="0.35">
      <c r="A48" s="1185"/>
      <c r="B48" s="1185"/>
      <c r="C48" s="1182"/>
      <c r="D48" s="214" t="s">
        <v>28</v>
      </c>
      <c r="E48" s="215" t="s">
        <v>5</v>
      </c>
      <c r="F48" s="215" t="s">
        <v>6</v>
      </c>
      <c r="G48" s="215" t="s">
        <v>197</v>
      </c>
      <c r="H48" s="215" t="s">
        <v>29</v>
      </c>
      <c r="I48" s="215" t="s">
        <v>198</v>
      </c>
      <c r="J48" s="1164"/>
    </row>
    <row r="49" spans="1:10" x14ac:dyDescent="0.35">
      <c r="A49" s="218" t="s">
        <v>339</v>
      </c>
      <c r="B49" s="219" t="s">
        <v>1435</v>
      </c>
      <c r="C49" s="238" t="s">
        <v>608</v>
      </c>
      <c r="D49" s="428" t="s">
        <v>459</v>
      </c>
      <c r="E49" s="3"/>
      <c r="F49" s="380">
        <v>5000</v>
      </c>
      <c r="G49" s="3"/>
      <c r="H49" s="3"/>
      <c r="I49" s="3"/>
      <c r="J49" s="239" t="s">
        <v>344</v>
      </c>
    </row>
    <row r="50" spans="1:10" x14ac:dyDescent="0.35">
      <c r="A50" s="218"/>
      <c r="B50" s="219" t="s">
        <v>1436</v>
      </c>
      <c r="C50" s="238" t="s">
        <v>608</v>
      </c>
      <c r="D50" s="428" t="s">
        <v>459</v>
      </c>
      <c r="E50" s="3"/>
      <c r="F50" s="380">
        <v>5000</v>
      </c>
      <c r="G50" s="3"/>
      <c r="H50" s="3"/>
      <c r="I50" s="3"/>
      <c r="J50" s="239" t="s">
        <v>344</v>
      </c>
    </row>
    <row r="51" spans="1:10" x14ac:dyDescent="0.35">
      <c r="A51" s="218"/>
      <c r="B51" s="219" t="s">
        <v>1437</v>
      </c>
      <c r="C51" s="238" t="s">
        <v>608</v>
      </c>
      <c r="D51" s="428" t="s">
        <v>459</v>
      </c>
      <c r="E51" s="3"/>
      <c r="F51" s="380">
        <v>2500</v>
      </c>
      <c r="G51" s="3"/>
      <c r="H51" s="3"/>
      <c r="I51" s="3"/>
      <c r="J51" s="239" t="s">
        <v>344</v>
      </c>
    </row>
    <row r="52" spans="1:10" x14ac:dyDescent="0.35">
      <c r="A52" s="802"/>
      <c r="B52" s="810"/>
      <c r="C52" s="811"/>
      <c r="D52" s="812"/>
      <c r="E52" s="795"/>
      <c r="F52" s="385"/>
      <c r="G52" s="795"/>
      <c r="H52" s="795"/>
      <c r="I52" s="795"/>
      <c r="J52" s="444"/>
    </row>
    <row r="53" spans="1:10" x14ac:dyDescent="0.35">
      <c r="A53" s="802"/>
      <c r="B53" s="810"/>
      <c r="C53" s="811"/>
      <c r="D53" s="812"/>
      <c r="E53" s="795"/>
      <c r="F53" s="385"/>
      <c r="G53" s="795"/>
      <c r="H53" s="795"/>
      <c r="I53" s="795"/>
      <c r="J53" s="444"/>
    </row>
    <row r="54" spans="1:10" x14ac:dyDescent="0.35">
      <c r="A54" s="802"/>
      <c r="B54" s="810"/>
      <c r="C54" s="811"/>
      <c r="D54" s="812"/>
      <c r="E54" s="795"/>
      <c r="F54" s="385"/>
      <c r="G54" s="795"/>
      <c r="H54" s="795"/>
      <c r="I54" s="795"/>
      <c r="J54" s="444"/>
    </row>
    <row r="55" spans="1:10" x14ac:dyDescent="0.35">
      <c r="A55" s="802"/>
      <c r="B55" s="810"/>
      <c r="C55" s="811"/>
      <c r="D55" s="812"/>
      <c r="E55" s="795"/>
      <c r="F55" s="385"/>
      <c r="G55" s="795"/>
      <c r="H55" s="795"/>
      <c r="I55" s="795"/>
      <c r="J55" s="444"/>
    </row>
    <row r="56" spans="1:10" x14ac:dyDescent="0.35">
      <c r="A56" s="802"/>
      <c r="B56" s="810"/>
      <c r="C56" s="811"/>
      <c r="D56" s="812"/>
      <c r="E56" s="795"/>
      <c r="F56" s="385"/>
      <c r="G56" s="795"/>
      <c r="H56" s="795"/>
      <c r="I56" s="795"/>
      <c r="J56" s="444"/>
    </row>
    <row r="57" spans="1:10" x14ac:dyDescent="0.35">
      <c r="A57" s="802"/>
      <c r="B57" s="810"/>
      <c r="C57" s="811"/>
      <c r="D57" s="812"/>
      <c r="E57" s="795"/>
      <c r="F57" s="385"/>
      <c r="G57" s="795"/>
      <c r="H57" s="795"/>
      <c r="I57" s="795"/>
      <c r="J57" s="444"/>
    </row>
    <row r="58" spans="1:10" x14ac:dyDescent="0.35">
      <c r="A58" s="34"/>
      <c r="B58" s="34"/>
      <c r="C58" s="34"/>
      <c r="D58" s="34"/>
      <c r="E58" s="460">
        <v>251500</v>
      </c>
      <c r="F58" s="460">
        <f>SUM(F12:F51)</f>
        <v>251500</v>
      </c>
      <c r="G58" s="34"/>
      <c r="H58" s="34"/>
      <c r="I58" s="34"/>
      <c r="J58" s="34"/>
    </row>
  </sheetData>
  <mergeCells count="18">
    <mergeCell ref="A1:J1"/>
    <mergeCell ref="A10:A11"/>
    <mergeCell ref="B10:B11"/>
    <mergeCell ref="E10:I10"/>
    <mergeCell ref="J10:J11"/>
    <mergeCell ref="C10:C11"/>
    <mergeCell ref="A20:J20"/>
    <mergeCell ref="A29:A30"/>
    <mergeCell ref="B29:B30"/>
    <mergeCell ref="C29:C30"/>
    <mergeCell ref="E29:I29"/>
    <mergeCell ref="J29:J30"/>
    <mergeCell ref="A38:J38"/>
    <mergeCell ref="A47:A48"/>
    <mergeCell ref="B47:B48"/>
    <mergeCell ref="C47:C48"/>
    <mergeCell ref="E47:I47"/>
    <mergeCell ref="J47:J48"/>
  </mergeCells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view="pageLayout" zoomScaleNormal="90" workbookViewId="0">
      <selection activeCell="A15" sqref="A15:XFD15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4" width="14.140625" style="91" customWidth="1"/>
    <col min="5" max="5" width="9.42578125" style="91" customWidth="1"/>
    <col min="6" max="6" width="8.5703125" style="91" customWidth="1"/>
    <col min="7" max="7" width="8.7109375" style="91" customWidth="1"/>
    <col min="8" max="8" width="7.7109375" style="91" customWidth="1"/>
    <col min="9" max="9" width="12.5703125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ht="23.25" x14ac:dyDescent="0.35">
      <c r="A3" s="184"/>
      <c r="B3" s="94" t="s">
        <v>30</v>
      </c>
      <c r="C3" s="39" t="s">
        <v>40</v>
      </c>
      <c r="D3" s="199" t="s">
        <v>1248</v>
      </c>
      <c r="F3" s="185" t="s">
        <v>34</v>
      </c>
      <c r="H3" s="185" t="s">
        <v>31</v>
      </c>
      <c r="I3" s="182"/>
    </row>
    <row r="4" spans="1:18" x14ac:dyDescent="0.3">
      <c r="A4" s="184"/>
      <c r="B4" s="94" t="s">
        <v>56</v>
      </c>
      <c r="C4" s="39" t="s">
        <v>298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1237</v>
      </c>
      <c r="D5" s="39"/>
      <c r="E5" s="182"/>
      <c r="F5" s="182"/>
      <c r="G5" s="182"/>
    </row>
    <row r="6" spans="1:18" ht="23.25" x14ac:dyDescent="0.3">
      <c r="A6" s="184"/>
      <c r="B6" s="404" t="s">
        <v>1297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7"/>
      <c r="D7" s="91" t="s">
        <v>1298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7"/>
      <c r="D8" s="91" t="s">
        <v>1299</v>
      </c>
      <c r="E8" s="39"/>
      <c r="F8" s="182"/>
      <c r="G8" s="182"/>
      <c r="H8" s="182"/>
    </row>
    <row r="9" spans="1:18" x14ac:dyDescent="0.3">
      <c r="A9" s="184"/>
      <c r="C9" s="97"/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158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37.5" x14ac:dyDescent="0.3">
      <c r="A11" s="1159"/>
      <c r="B11" s="1159"/>
      <c r="C11" s="1159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37.5" x14ac:dyDescent="0.2">
      <c r="A12" s="207">
        <v>62</v>
      </c>
      <c r="B12" s="117" t="s">
        <v>322</v>
      </c>
      <c r="C12" s="118"/>
      <c r="D12" s="118"/>
      <c r="E12" s="174">
        <v>40500</v>
      </c>
      <c r="F12" s="118"/>
      <c r="G12" s="118"/>
      <c r="H12" s="118"/>
      <c r="I12" s="118"/>
      <c r="J12" s="118"/>
    </row>
    <row r="13" spans="1:18" s="99" customFormat="1" ht="37.5" x14ac:dyDescent="0.3">
      <c r="A13" s="118"/>
      <c r="B13" s="141" t="s">
        <v>1438</v>
      </c>
      <c r="C13" s="200" t="s">
        <v>585</v>
      </c>
      <c r="D13" s="200" t="s">
        <v>377</v>
      </c>
      <c r="E13" s="174" t="s">
        <v>859</v>
      </c>
      <c r="F13" s="461"/>
      <c r="G13" s="118"/>
      <c r="H13" s="118"/>
      <c r="I13" s="201"/>
      <c r="J13" s="200" t="s">
        <v>571</v>
      </c>
    </row>
    <row r="14" spans="1:18" s="99" customFormat="1" ht="56.25" x14ac:dyDescent="0.3">
      <c r="A14" s="118"/>
      <c r="B14" s="118" t="s">
        <v>1439</v>
      </c>
      <c r="C14" s="200" t="s">
        <v>586</v>
      </c>
      <c r="D14" s="200" t="s">
        <v>587</v>
      </c>
      <c r="E14" s="141"/>
      <c r="F14" s="225">
        <v>17500</v>
      </c>
      <c r="H14" s="141"/>
      <c r="I14" s="141"/>
      <c r="J14" s="200" t="s">
        <v>588</v>
      </c>
    </row>
    <row r="15" spans="1:18" ht="75" x14ac:dyDescent="0.3">
      <c r="A15" s="100"/>
      <c r="B15" s="118" t="s">
        <v>1440</v>
      </c>
      <c r="C15" s="175" t="s">
        <v>586</v>
      </c>
      <c r="D15" s="233" t="s">
        <v>590</v>
      </c>
      <c r="E15" s="226"/>
      <c r="F15" s="227">
        <v>23000</v>
      </c>
      <c r="G15" s="226"/>
      <c r="H15" s="226"/>
      <c r="I15" s="226"/>
      <c r="J15" s="233" t="s">
        <v>591</v>
      </c>
    </row>
    <row r="16" spans="1:18" x14ac:dyDescent="0.3">
      <c r="A16" s="196"/>
      <c r="B16" s="110"/>
      <c r="C16" s="101"/>
      <c r="D16" s="100"/>
      <c r="E16" s="100"/>
      <c r="F16" s="176"/>
      <c r="G16" s="100"/>
      <c r="H16" s="100"/>
      <c r="I16" s="100"/>
      <c r="J16" s="100"/>
    </row>
    <row r="17" spans="1:10" x14ac:dyDescent="0.3">
      <c r="A17" s="106"/>
      <c r="B17" s="106"/>
      <c r="C17" s="106"/>
      <c r="D17" s="106"/>
      <c r="E17" s="454">
        <v>40500</v>
      </c>
      <c r="F17" s="454">
        <f>SUM(F13:F16)</f>
        <v>40500</v>
      </c>
      <c r="G17" s="454"/>
      <c r="H17" s="106"/>
      <c r="I17" s="106"/>
      <c r="J17" s="106"/>
    </row>
  </sheetData>
  <mergeCells count="6">
    <mergeCell ref="A10:A11"/>
    <mergeCell ref="B10:B11"/>
    <mergeCell ref="E10:I10"/>
    <mergeCell ref="J10:J11"/>
    <mergeCell ref="A1:J1"/>
    <mergeCell ref="C10:C11"/>
  </mergeCells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view="pageLayout" zoomScale="120" zoomScaleNormal="100" zoomScalePageLayoutView="120" workbookViewId="0">
      <selection activeCell="A13" sqref="A13:XFD13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9.42578125" style="91" customWidth="1"/>
    <col min="4" max="4" width="15.5703125" style="91" customWidth="1"/>
    <col min="5" max="5" width="9" style="91" customWidth="1"/>
    <col min="6" max="6" width="10.42578125" style="91" customWidth="1"/>
    <col min="7" max="7" width="9.5703125" style="91" customWidth="1"/>
    <col min="8" max="8" width="8.28515625" style="91" customWidth="1"/>
    <col min="9" max="9" width="8.85546875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1249</v>
      </c>
      <c r="F3" s="185" t="s">
        <v>34</v>
      </c>
      <c r="H3" s="185" t="s">
        <v>31</v>
      </c>
      <c r="I3" s="182"/>
    </row>
    <row r="4" spans="1:18" x14ac:dyDescent="0.3">
      <c r="A4" s="184"/>
      <c r="B4" s="94" t="s">
        <v>56</v>
      </c>
      <c r="C4" s="39" t="s">
        <v>323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324</v>
      </c>
      <c r="D5" s="39"/>
      <c r="E5" s="182"/>
      <c r="F5" s="182"/>
      <c r="G5" s="182"/>
    </row>
    <row r="6" spans="1:18" ht="23.25" x14ac:dyDescent="0.3">
      <c r="A6" s="184"/>
      <c r="B6" s="404" t="s">
        <v>1300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1" t="s">
        <v>325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1" t="s">
        <v>326</v>
      </c>
      <c r="E8" s="39"/>
      <c r="F8" s="182"/>
      <c r="G8" s="182"/>
      <c r="H8" s="182"/>
    </row>
    <row r="9" spans="1:18" x14ac:dyDescent="0.3">
      <c r="A9" s="184"/>
      <c r="C9" s="97"/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181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37.5" x14ac:dyDescent="0.3">
      <c r="A11" s="1159"/>
      <c r="B11" s="1159"/>
      <c r="C11" s="1182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37.5" x14ac:dyDescent="0.3">
      <c r="A12" s="207">
        <v>63</v>
      </c>
      <c r="B12" s="117" t="s">
        <v>322</v>
      </c>
      <c r="C12" s="118"/>
      <c r="D12" s="118"/>
      <c r="E12" s="201">
        <v>21600</v>
      </c>
      <c r="F12" s="118"/>
      <c r="G12" s="118"/>
      <c r="H12" s="118"/>
      <c r="I12" s="118"/>
      <c r="J12" s="118"/>
    </row>
    <row r="13" spans="1:18" s="99" customFormat="1" ht="37.5" x14ac:dyDescent="0.3">
      <c r="A13" s="118"/>
      <c r="B13" s="118" t="s">
        <v>1441</v>
      </c>
      <c r="C13" s="200" t="s">
        <v>560</v>
      </c>
      <c r="D13" s="200" t="s">
        <v>459</v>
      </c>
      <c r="E13" s="118"/>
      <c r="F13" s="201">
        <v>21600</v>
      </c>
      <c r="H13" s="118"/>
      <c r="I13" s="118"/>
      <c r="J13" s="200" t="s">
        <v>635</v>
      </c>
    </row>
    <row r="14" spans="1:18" s="99" customFormat="1" ht="56.25" x14ac:dyDescent="0.3">
      <c r="A14" s="118"/>
      <c r="B14" s="141" t="s">
        <v>1442</v>
      </c>
      <c r="C14" s="120" t="s">
        <v>1208</v>
      </c>
      <c r="D14" s="200" t="s">
        <v>1209</v>
      </c>
      <c r="E14" s="118"/>
      <c r="F14" s="118"/>
      <c r="G14" s="118"/>
      <c r="H14" s="118"/>
      <c r="I14" s="118"/>
      <c r="J14" s="200" t="s">
        <v>635</v>
      </c>
    </row>
    <row r="15" spans="1:18" ht="37.5" x14ac:dyDescent="0.3">
      <c r="A15" s="100"/>
      <c r="B15" s="101" t="s">
        <v>1443</v>
      </c>
      <c r="C15" s="101" t="s">
        <v>1210</v>
      </c>
      <c r="D15" s="200" t="s">
        <v>1209</v>
      </c>
      <c r="E15" s="100"/>
      <c r="F15" s="100"/>
      <c r="G15" s="100"/>
      <c r="H15" s="100"/>
      <c r="I15" s="100"/>
      <c r="J15" s="200" t="s">
        <v>635</v>
      </c>
    </row>
    <row r="16" spans="1:18" x14ac:dyDescent="0.3">
      <c r="A16" s="105"/>
      <c r="B16" s="101"/>
      <c r="C16" s="101"/>
      <c r="D16" s="100"/>
      <c r="E16" s="100"/>
      <c r="F16" s="100"/>
      <c r="G16" s="100"/>
      <c r="H16" s="100"/>
      <c r="I16" s="100"/>
      <c r="J16" s="100"/>
    </row>
    <row r="17" spans="1:10" x14ac:dyDescent="0.3">
      <c r="A17" s="100"/>
      <c r="B17" s="101"/>
      <c r="C17" s="101"/>
      <c r="D17" s="100"/>
      <c r="E17" s="100"/>
      <c r="F17" s="100"/>
      <c r="G17" s="100"/>
      <c r="H17" s="100"/>
      <c r="I17" s="100"/>
      <c r="J17" s="100"/>
    </row>
    <row r="18" spans="1:10" x14ac:dyDescent="0.3">
      <c r="A18" s="100"/>
      <c r="B18" s="101"/>
      <c r="C18" s="101"/>
      <c r="D18" s="100"/>
      <c r="E18" s="100"/>
      <c r="F18" s="100"/>
      <c r="G18" s="100"/>
      <c r="H18" s="100"/>
      <c r="I18" s="100"/>
      <c r="J18" s="100"/>
    </row>
    <row r="19" spans="1:10" x14ac:dyDescent="0.3">
      <c r="A19" s="198"/>
      <c r="B19" s="130"/>
      <c r="C19" s="101"/>
      <c r="D19" s="100"/>
      <c r="E19" s="100"/>
      <c r="F19" s="100"/>
      <c r="G19" s="100"/>
      <c r="H19" s="100"/>
      <c r="I19" s="100"/>
      <c r="J19" s="100"/>
    </row>
    <row r="20" spans="1:10" x14ac:dyDescent="0.3">
      <c r="A20" s="106"/>
      <c r="B20" s="106"/>
      <c r="C20" s="106"/>
      <c r="D20" s="106"/>
      <c r="E20" s="599">
        <v>21600</v>
      </c>
      <c r="F20" s="599">
        <v>21600</v>
      </c>
      <c r="G20" s="454"/>
      <c r="H20" s="106"/>
      <c r="I20" s="106"/>
      <c r="J20" s="106"/>
    </row>
  </sheetData>
  <mergeCells count="6">
    <mergeCell ref="A1:J1"/>
    <mergeCell ref="A10:A11"/>
    <mergeCell ref="B10:B11"/>
    <mergeCell ref="E10:I10"/>
    <mergeCell ref="J10:J11"/>
    <mergeCell ref="C10:C11"/>
  </mergeCells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view="pageLayout" zoomScaleNormal="130" workbookViewId="0">
      <selection activeCell="B34" sqref="B34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0.42578125" style="91" customWidth="1"/>
    <col min="4" max="4" width="15.7109375" style="91" customWidth="1"/>
    <col min="5" max="5" width="10.140625" style="91" customWidth="1"/>
    <col min="6" max="6" width="11.5703125" style="91" customWidth="1"/>
    <col min="7" max="7" width="7.7109375" style="91" customWidth="1"/>
    <col min="8" max="8" width="7.5703125" style="91" customWidth="1"/>
    <col min="9" max="9" width="11.5703125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1261</v>
      </c>
      <c r="F3" s="185" t="s">
        <v>34</v>
      </c>
      <c r="H3" s="185" t="s">
        <v>31</v>
      </c>
      <c r="I3" s="182"/>
    </row>
    <row r="4" spans="1:18" x14ac:dyDescent="0.3">
      <c r="A4" s="184"/>
      <c r="B4" s="94" t="s">
        <v>56</v>
      </c>
      <c r="C4" s="39" t="s">
        <v>323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329</v>
      </c>
      <c r="D5" s="39"/>
      <c r="E5" s="182"/>
      <c r="F5" s="182"/>
      <c r="G5" s="182"/>
    </row>
    <row r="6" spans="1:18" ht="23.25" x14ac:dyDescent="0.3">
      <c r="A6" s="184"/>
      <c r="B6" s="404" t="s">
        <v>1301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7"/>
      <c r="D7" s="91" t="s">
        <v>327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7"/>
      <c r="D8" s="91" t="s">
        <v>328</v>
      </c>
      <c r="E8" s="39"/>
      <c r="F8" s="182"/>
      <c r="G8" s="182"/>
      <c r="H8" s="182"/>
    </row>
    <row r="9" spans="1:18" x14ac:dyDescent="0.3">
      <c r="A9" s="184"/>
      <c r="C9" s="97"/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181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54.75" customHeight="1" x14ac:dyDescent="0.3">
      <c r="A11" s="1159"/>
      <c r="B11" s="1159"/>
      <c r="C11" s="1182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37.5" x14ac:dyDescent="0.3">
      <c r="A12" s="207">
        <v>64</v>
      </c>
      <c r="B12" s="122" t="s">
        <v>330</v>
      </c>
      <c r="C12" s="228"/>
      <c r="D12" s="118"/>
      <c r="E12" s="201">
        <v>9750</v>
      </c>
      <c r="F12" s="118"/>
      <c r="G12" s="118"/>
      <c r="H12" s="118"/>
      <c r="I12" s="118"/>
      <c r="J12" s="118"/>
    </row>
    <row r="13" spans="1:18" s="99" customFormat="1" x14ac:dyDescent="0.3">
      <c r="A13" s="207"/>
      <c r="B13" s="122" t="s">
        <v>1446</v>
      </c>
      <c r="C13" s="540" t="s">
        <v>608</v>
      </c>
      <c r="D13" s="200" t="s">
        <v>374</v>
      </c>
      <c r="E13" s="118"/>
      <c r="F13" s="174">
        <v>3000</v>
      </c>
      <c r="G13" s="118"/>
      <c r="H13" s="118"/>
      <c r="I13" s="118"/>
      <c r="J13" s="200" t="s">
        <v>890</v>
      </c>
    </row>
    <row r="14" spans="1:18" s="421" customFormat="1" x14ac:dyDescent="0.3">
      <c r="A14" s="572"/>
      <c r="B14" s="122" t="s">
        <v>1447</v>
      </c>
      <c r="C14" s="540" t="s">
        <v>916</v>
      </c>
      <c r="D14" s="200" t="s">
        <v>374</v>
      </c>
      <c r="E14" s="118"/>
      <c r="F14" s="174">
        <v>3500</v>
      </c>
      <c r="G14" s="118"/>
      <c r="H14" s="118"/>
      <c r="I14" s="118"/>
      <c r="J14" s="200" t="s">
        <v>890</v>
      </c>
    </row>
    <row r="15" spans="1:18" s="99" customFormat="1" x14ac:dyDescent="0.3">
      <c r="A15" s="207"/>
      <c r="B15" s="122" t="s">
        <v>1448</v>
      </c>
      <c r="C15" s="540" t="s">
        <v>915</v>
      </c>
      <c r="D15" s="200" t="s">
        <v>917</v>
      </c>
      <c r="E15" s="118"/>
      <c r="F15" s="174">
        <v>3250</v>
      </c>
      <c r="G15" s="118"/>
      <c r="H15" s="118"/>
      <c r="I15" s="118"/>
      <c r="J15" s="200" t="s">
        <v>890</v>
      </c>
    </row>
    <row r="16" spans="1:18" s="99" customFormat="1" ht="37.5" x14ac:dyDescent="0.2">
      <c r="A16" s="207">
        <v>65</v>
      </c>
      <c r="B16" s="107" t="s">
        <v>331</v>
      </c>
      <c r="C16" s="181"/>
      <c r="D16" s="118"/>
      <c r="E16" s="118"/>
      <c r="F16" s="465"/>
      <c r="G16" s="118"/>
      <c r="H16" s="118"/>
      <c r="I16" s="118"/>
      <c r="J16" s="118"/>
    </row>
    <row r="17" spans="1:18" s="99" customFormat="1" x14ac:dyDescent="0.2">
      <c r="A17" s="207">
        <v>66</v>
      </c>
      <c r="B17" s="123" t="s">
        <v>223</v>
      </c>
      <c r="C17" s="181"/>
      <c r="D17" s="118"/>
      <c r="E17" s="118"/>
      <c r="F17" s="118"/>
      <c r="G17" s="118"/>
      <c r="H17" s="118"/>
      <c r="I17" s="118"/>
      <c r="J17" s="118"/>
    </row>
    <row r="18" spans="1:18" s="99" customFormat="1" ht="37.5" x14ac:dyDescent="0.3">
      <c r="A18" s="207"/>
      <c r="B18" s="115" t="s">
        <v>1445</v>
      </c>
      <c r="C18" s="180" t="s">
        <v>640</v>
      </c>
      <c r="D18" s="200" t="s">
        <v>460</v>
      </c>
      <c r="E18" s="118"/>
      <c r="F18" s="571" t="s">
        <v>1005</v>
      </c>
      <c r="G18" s="118"/>
      <c r="H18" s="118"/>
      <c r="I18" s="118"/>
      <c r="J18" s="200" t="s">
        <v>559</v>
      </c>
      <c r="K18" s="201">
        <v>13000</v>
      </c>
    </row>
    <row r="19" spans="1:18" s="99" customFormat="1" x14ac:dyDescent="0.3">
      <c r="A19" s="207"/>
      <c r="B19" s="115"/>
      <c r="C19" s="180"/>
      <c r="D19" s="200"/>
      <c r="E19" s="118"/>
      <c r="F19" s="571"/>
      <c r="G19" s="118"/>
      <c r="H19" s="118"/>
      <c r="I19" s="118"/>
      <c r="J19" s="200"/>
      <c r="K19" s="601"/>
    </row>
    <row r="20" spans="1:18" s="99" customFormat="1" x14ac:dyDescent="0.3">
      <c r="A20" s="207"/>
      <c r="B20" s="115"/>
      <c r="C20" s="180"/>
      <c r="D20" s="200"/>
      <c r="E20" s="118"/>
      <c r="F20" s="571"/>
      <c r="G20" s="118"/>
      <c r="H20" s="118"/>
      <c r="I20" s="118"/>
      <c r="J20" s="200"/>
      <c r="K20" s="601"/>
    </row>
    <row r="21" spans="1:18" s="99" customFormat="1" x14ac:dyDescent="0.3">
      <c r="A21" s="207"/>
      <c r="B21" s="115"/>
      <c r="C21" s="180"/>
      <c r="D21" s="200"/>
      <c r="E21" s="118"/>
      <c r="F21" s="571"/>
      <c r="G21" s="118"/>
      <c r="H21" s="118"/>
      <c r="I21" s="118"/>
      <c r="J21" s="200"/>
      <c r="K21" s="601"/>
    </row>
    <row r="22" spans="1:18" ht="26.25" x14ac:dyDescent="0.4">
      <c r="A22" s="1155" t="s">
        <v>240</v>
      </c>
      <c r="B22" s="1155"/>
      <c r="C22" s="1155"/>
      <c r="D22" s="1155"/>
      <c r="E22" s="1155"/>
      <c r="F22" s="1155"/>
      <c r="G22" s="1155"/>
      <c r="H22" s="1155"/>
      <c r="I22" s="1155"/>
      <c r="J22" s="1155"/>
    </row>
    <row r="23" spans="1:18" ht="12.75" customHeight="1" x14ac:dyDescent="0.3">
      <c r="A23" s="577"/>
      <c r="B23" s="577"/>
      <c r="C23" s="577"/>
      <c r="D23" s="577"/>
      <c r="E23" s="577"/>
      <c r="F23" s="577"/>
      <c r="G23" s="577"/>
      <c r="H23" s="577"/>
      <c r="I23" s="577"/>
    </row>
    <row r="24" spans="1:18" x14ac:dyDescent="0.3">
      <c r="A24" s="184"/>
      <c r="B24" s="94" t="s">
        <v>30</v>
      </c>
      <c r="C24" s="39" t="s">
        <v>40</v>
      </c>
      <c r="D24" s="199" t="s">
        <v>1249</v>
      </c>
      <c r="F24" s="185" t="s">
        <v>34</v>
      </c>
      <c r="H24" s="185" t="s">
        <v>31</v>
      </c>
      <c r="I24" s="577"/>
    </row>
    <row r="25" spans="1:18" x14ac:dyDescent="0.3">
      <c r="A25" s="184"/>
      <c r="B25" s="94" t="s">
        <v>56</v>
      </c>
      <c r="C25" s="39" t="s">
        <v>323</v>
      </c>
      <c r="D25" s="39"/>
      <c r="F25" s="577"/>
      <c r="G25" s="577"/>
      <c r="H25" s="577"/>
    </row>
    <row r="26" spans="1:18" x14ac:dyDescent="0.3">
      <c r="A26" s="184"/>
      <c r="B26" s="94" t="s">
        <v>199</v>
      </c>
      <c r="C26" s="39" t="s">
        <v>329</v>
      </c>
      <c r="D26" s="39"/>
      <c r="E26" s="577"/>
      <c r="F26" s="577"/>
      <c r="G26" s="577"/>
    </row>
    <row r="27" spans="1:18" ht="26.25" x14ac:dyDescent="0.3">
      <c r="A27" s="184"/>
      <c r="B27" s="404" t="s">
        <v>1302</v>
      </c>
      <c r="C27" s="39"/>
      <c r="D27" s="185"/>
      <c r="E27" s="39"/>
      <c r="F27" s="204"/>
      <c r="G27" s="39"/>
      <c r="H27" s="39"/>
      <c r="I27" s="39"/>
      <c r="J27" s="39"/>
    </row>
    <row r="28" spans="1:18" x14ac:dyDescent="0.3">
      <c r="A28" s="184"/>
      <c r="B28" s="95" t="s">
        <v>36</v>
      </c>
      <c r="C28" s="97"/>
      <c r="D28" s="91" t="s">
        <v>1303</v>
      </c>
      <c r="F28" s="39"/>
      <c r="H28" s="39"/>
      <c r="J28" s="39"/>
      <c r="K28" s="39"/>
      <c r="M28" s="39"/>
      <c r="O28" s="39"/>
      <c r="P28" s="39"/>
      <c r="R28" s="39"/>
    </row>
    <row r="29" spans="1:18" x14ac:dyDescent="0.3">
      <c r="A29" s="184"/>
      <c r="B29" s="95" t="s">
        <v>37</v>
      </c>
      <c r="C29" s="97"/>
      <c r="D29" s="91" t="s">
        <v>1304</v>
      </c>
      <c r="E29" s="39"/>
      <c r="F29" s="577"/>
      <c r="G29" s="577"/>
      <c r="H29" s="577"/>
    </row>
    <row r="30" spans="1:18" x14ac:dyDescent="0.3">
      <c r="A30" s="184"/>
      <c r="B30" s="95"/>
      <c r="C30" s="97"/>
      <c r="E30" s="39"/>
      <c r="F30" s="755"/>
      <c r="G30" s="755"/>
      <c r="H30" s="755"/>
    </row>
    <row r="31" spans="1:18" s="99" customFormat="1" x14ac:dyDescent="0.3">
      <c r="A31" s="1158" t="s">
        <v>0</v>
      </c>
      <c r="B31" s="1158" t="s">
        <v>35</v>
      </c>
      <c r="C31" s="1181" t="s">
        <v>26</v>
      </c>
      <c r="D31" s="189" t="s">
        <v>27</v>
      </c>
      <c r="E31" s="1160" t="s">
        <v>1</v>
      </c>
      <c r="F31" s="1161"/>
      <c r="G31" s="1161"/>
      <c r="H31" s="1161"/>
      <c r="I31" s="1162"/>
      <c r="J31" s="1163" t="s">
        <v>10</v>
      </c>
      <c r="K31" s="601"/>
    </row>
    <row r="32" spans="1:18" s="99" customFormat="1" ht="37.5" x14ac:dyDescent="0.3">
      <c r="A32" s="1159"/>
      <c r="B32" s="1159"/>
      <c r="C32" s="1182"/>
      <c r="D32" s="192" t="s">
        <v>28</v>
      </c>
      <c r="E32" s="193" t="s">
        <v>5</v>
      </c>
      <c r="F32" s="193" t="s">
        <v>6</v>
      </c>
      <c r="G32" s="193" t="s">
        <v>197</v>
      </c>
      <c r="H32" s="193" t="s">
        <v>29</v>
      </c>
      <c r="I32" s="193" t="s">
        <v>198</v>
      </c>
      <c r="J32" s="1164"/>
      <c r="K32" s="601"/>
    </row>
    <row r="33" spans="1:11" ht="56.25" x14ac:dyDescent="0.3">
      <c r="A33" s="142">
        <v>67</v>
      </c>
      <c r="B33" s="124" t="s">
        <v>280</v>
      </c>
      <c r="C33" s="431"/>
      <c r="D33" s="233"/>
      <c r="E33" s="100"/>
      <c r="F33" s="432"/>
      <c r="G33" s="100"/>
      <c r="H33" s="100"/>
      <c r="I33" s="100"/>
      <c r="J33" s="233"/>
    </row>
    <row r="34" spans="1:11" ht="37.5" x14ac:dyDescent="0.3">
      <c r="A34" s="142"/>
      <c r="B34" s="101" t="s">
        <v>1444</v>
      </c>
      <c r="C34" s="175" t="s">
        <v>560</v>
      </c>
      <c r="D34" s="200" t="s">
        <v>460</v>
      </c>
      <c r="E34" s="103"/>
      <c r="F34" s="571" t="s">
        <v>1005</v>
      </c>
      <c r="G34" s="100"/>
      <c r="H34" s="103"/>
      <c r="I34" s="100"/>
      <c r="J34" s="200" t="s">
        <v>559</v>
      </c>
      <c r="K34" s="433">
        <v>24000</v>
      </c>
    </row>
    <row r="35" spans="1:11" x14ac:dyDescent="0.3">
      <c r="A35" s="196"/>
      <c r="B35" s="110"/>
      <c r="C35" s="101"/>
      <c r="D35" s="100"/>
      <c r="E35" s="100"/>
      <c r="F35" s="100"/>
      <c r="G35" s="100"/>
      <c r="H35" s="100"/>
      <c r="I35" s="100"/>
      <c r="J35" s="100"/>
    </row>
    <row r="36" spans="1:11" x14ac:dyDescent="0.3">
      <c r="A36" s="196"/>
      <c r="B36" s="110"/>
      <c r="C36" s="101"/>
      <c r="D36" s="100"/>
      <c r="E36" s="100"/>
      <c r="F36" s="100"/>
      <c r="G36" s="100"/>
      <c r="H36" s="100"/>
      <c r="I36" s="100"/>
      <c r="J36" s="100"/>
    </row>
    <row r="37" spans="1:11" x14ac:dyDescent="0.3">
      <c r="A37" s="105"/>
      <c r="B37" s="101"/>
      <c r="C37" s="101"/>
      <c r="D37" s="100"/>
      <c r="E37" s="100"/>
      <c r="F37" s="100"/>
      <c r="G37" s="100"/>
      <c r="H37" s="100"/>
      <c r="I37" s="100"/>
      <c r="J37" s="100"/>
    </row>
    <row r="38" spans="1:11" x14ac:dyDescent="0.3">
      <c r="A38" s="100"/>
      <c r="B38" s="101"/>
      <c r="C38" s="101"/>
      <c r="D38" s="100"/>
      <c r="E38" s="100"/>
      <c r="F38" s="100"/>
      <c r="G38" s="100"/>
      <c r="H38" s="100"/>
      <c r="I38" s="100"/>
      <c r="J38" s="100"/>
    </row>
    <row r="39" spans="1:11" x14ac:dyDescent="0.3">
      <c r="A39" s="100"/>
      <c r="B39" s="101"/>
      <c r="C39" s="101"/>
      <c r="D39" s="100"/>
      <c r="E39" s="100"/>
      <c r="F39" s="100"/>
      <c r="G39" s="100"/>
      <c r="H39" s="100"/>
      <c r="I39" s="100"/>
      <c r="J39" s="100"/>
    </row>
    <row r="40" spans="1:11" x14ac:dyDescent="0.3">
      <c r="A40" s="198"/>
      <c r="B40" s="130"/>
      <c r="C40" s="101"/>
      <c r="D40" s="100"/>
      <c r="E40" s="100"/>
      <c r="F40" s="100"/>
      <c r="G40" s="100"/>
      <c r="H40" s="100"/>
      <c r="I40" s="100"/>
      <c r="J40" s="100"/>
    </row>
    <row r="41" spans="1:11" x14ac:dyDescent="0.3">
      <c r="A41" s="198"/>
      <c r="B41" s="130"/>
      <c r="C41" s="101"/>
      <c r="D41" s="100"/>
      <c r="E41" s="462"/>
      <c r="F41" s="100"/>
      <c r="G41" s="100"/>
      <c r="H41" s="100"/>
      <c r="I41" s="100"/>
      <c r="J41" s="100"/>
    </row>
    <row r="42" spans="1:11" x14ac:dyDescent="0.3">
      <c r="A42" s="106"/>
      <c r="B42" s="106"/>
      <c r="C42" s="106"/>
      <c r="D42" s="106"/>
      <c r="E42" s="600">
        <v>9750</v>
      </c>
      <c r="F42" s="454">
        <f>SUM(F12:F41)</f>
        <v>9750</v>
      </c>
      <c r="G42" s="106"/>
      <c r="H42" s="106"/>
      <c r="I42" s="106"/>
      <c r="J42" s="106"/>
    </row>
  </sheetData>
  <mergeCells count="12">
    <mergeCell ref="A1:J1"/>
    <mergeCell ref="J31:J32"/>
    <mergeCell ref="C10:C11"/>
    <mergeCell ref="A31:A32"/>
    <mergeCell ref="B31:B32"/>
    <mergeCell ref="C31:C32"/>
    <mergeCell ref="E31:I31"/>
    <mergeCell ref="A22:J22"/>
    <mergeCell ref="A10:A11"/>
    <mergeCell ref="B10:B11"/>
    <mergeCell ref="E10:I10"/>
    <mergeCell ref="J10:J11"/>
  </mergeCell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view="pageLayout" topLeftCell="A13" zoomScale="120" zoomScaleNormal="100" zoomScalePageLayoutView="120" workbookViewId="0">
      <selection activeCell="B12" sqref="B12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1.5703125" style="91" customWidth="1"/>
    <col min="4" max="4" width="16.42578125" style="91" customWidth="1"/>
    <col min="5" max="5" width="7.5703125" style="91" customWidth="1"/>
    <col min="6" max="6" width="7.42578125" style="91" customWidth="1"/>
    <col min="7" max="7" width="7.28515625" style="91" customWidth="1"/>
    <col min="8" max="8" width="7.85546875" style="91" customWidth="1"/>
    <col min="9" max="9" width="10.5703125" style="91" customWidth="1"/>
    <col min="10" max="10" width="22.8554687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x14ac:dyDescent="0.3">
      <c r="A2" s="184"/>
      <c r="B2" s="94" t="s">
        <v>30</v>
      </c>
      <c r="C2" s="39" t="s">
        <v>40</v>
      </c>
      <c r="D2" s="199" t="s">
        <v>1249</v>
      </c>
      <c r="F2" s="185" t="s">
        <v>1061</v>
      </c>
      <c r="H2" s="185" t="s">
        <v>31</v>
      </c>
      <c r="I2" s="182"/>
    </row>
    <row r="3" spans="1:18" x14ac:dyDescent="0.3">
      <c r="A3" s="184"/>
      <c r="B3" s="94" t="s">
        <v>56</v>
      </c>
      <c r="C3" s="39" t="s">
        <v>323</v>
      </c>
      <c r="D3" s="39"/>
      <c r="F3" s="182"/>
      <c r="G3" s="182"/>
      <c r="H3" s="182"/>
    </row>
    <row r="4" spans="1:18" x14ac:dyDescent="0.3">
      <c r="A4" s="184"/>
      <c r="B4" s="94" t="s">
        <v>199</v>
      </c>
      <c r="C4" s="39" t="s">
        <v>332</v>
      </c>
      <c r="D4" s="39"/>
      <c r="E4" s="182"/>
      <c r="F4" s="182"/>
      <c r="G4" s="182"/>
    </row>
    <row r="5" spans="1:18" ht="23.25" x14ac:dyDescent="0.3">
      <c r="A5" s="184"/>
      <c r="B5" s="404" t="s">
        <v>1305</v>
      </c>
      <c r="C5" s="39"/>
      <c r="D5" s="185"/>
      <c r="E5" s="39"/>
      <c r="F5" s="204"/>
      <c r="G5" s="39"/>
      <c r="H5" s="39"/>
      <c r="I5" s="39"/>
      <c r="J5" s="39"/>
    </row>
    <row r="6" spans="1:18" x14ac:dyDescent="0.3">
      <c r="A6" s="184"/>
      <c r="B6" s="95" t="s">
        <v>36</v>
      </c>
      <c r="C6" s="97"/>
      <c r="D6" s="91" t="s">
        <v>1148</v>
      </c>
      <c r="F6" s="39"/>
      <c r="H6" s="39"/>
      <c r="J6" s="39"/>
      <c r="K6" s="39"/>
      <c r="M6" s="39"/>
      <c r="O6" s="39"/>
      <c r="P6" s="39"/>
      <c r="R6" s="39"/>
    </row>
    <row r="7" spans="1:18" x14ac:dyDescent="0.3">
      <c r="A7" s="184"/>
      <c r="B7" s="95" t="s">
        <v>37</v>
      </c>
      <c r="C7" s="97"/>
      <c r="D7" s="91" t="s">
        <v>1149</v>
      </c>
      <c r="E7" s="39"/>
      <c r="F7" s="182"/>
      <c r="G7" s="182"/>
      <c r="H7" s="182"/>
    </row>
    <row r="8" spans="1:18" x14ac:dyDescent="0.3">
      <c r="A8" s="184"/>
      <c r="C8" s="97"/>
      <c r="D8" s="91" t="s">
        <v>1150</v>
      </c>
      <c r="E8" s="39"/>
      <c r="F8" s="182"/>
      <c r="G8" s="182"/>
      <c r="H8" s="182"/>
    </row>
    <row r="9" spans="1:18" ht="21" customHeight="1" x14ac:dyDescent="0.3">
      <c r="A9" s="1158" t="s">
        <v>0</v>
      </c>
      <c r="B9" s="1158" t="s">
        <v>35</v>
      </c>
      <c r="C9" s="1181" t="s">
        <v>26</v>
      </c>
      <c r="D9" s="189" t="s">
        <v>27</v>
      </c>
      <c r="E9" s="1160" t="s">
        <v>1</v>
      </c>
      <c r="F9" s="1161"/>
      <c r="G9" s="1161"/>
      <c r="H9" s="1161"/>
      <c r="I9" s="1162"/>
      <c r="J9" s="1163" t="s">
        <v>10</v>
      </c>
    </row>
    <row r="10" spans="1:18" ht="40.5" customHeight="1" x14ac:dyDescent="0.3">
      <c r="A10" s="1159"/>
      <c r="B10" s="1159"/>
      <c r="C10" s="1182"/>
      <c r="D10" s="192" t="s">
        <v>28</v>
      </c>
      <c r="E10" s="193" t="s">
        <v>5</v>
      </c>
      <c r="F10" s="193" t="s">
        <v>6</v>
      </c>
      <c r="G10" s="193" t="s">
        <v>197</v>
      </c>
      <c r="H10" s="193" t="s">
        <v>29</v>
      </c>
      <c r="I10" s="193" t="s">
        <v>198</v>
      </c>
      <c r="J10" s="1164"/>
    </row>
    <row r="11" spans="1:18" s="99" customFormat="1" ht="40.5" customHeight="1" x14ac:dyDescent="0.3">
      <c r="A11" s="207">
        <v>68</v>
      </c>
      <c r="B11" s="122" t="s">
        <v>333</v>
      </c>
      <c r="C11" s="200" t="s">
        <v>865</v>
      </c>
      <c r="D11" s="200" t="s">
        <v>1008</v>
      </c>
      <c r="E11" s="118"/>
      <c r="F11" s="118"/>
      <c r="G11" s="118"/>
      <c r="H11" s="118"/>
      <c r="I11" s="118"/>
      <c r="J11" s="200" t="s">
        <v>1077</v>
      </c>
    </row>
    <row r="12" spans="1:18" s="99" customFormat="1" ht="40.5" customHeight="1" x14ac:dyDescent="0.3">
      <c r="A12" s="207"/>
      <c r="B12" s="122" t="s">
        <v>1449</v>
      </c>
      <c r="C12" s="200" t="s">
        <v>1216</v>
      </c>
      <c r="D12" s="200" t="s">
        <v>1218</v>
      </c>
      <c r="E12" s="118"/>
      <c r="F12" s="118"/>
      <c r="G12" s="118"/>
      <c r="H12" s="118"/>
      <c r="I12" s="118"/>
      <c r="J12" s="200" t="s">
        <v>1077</v>
      </c>
    </row>
    <row r="13" spans="1:18" s="99" customFormat="1" ht="40.5" customHeight="1" x14ac:dyDescent="0.3">
      <c r="A13" s="207"/>
      <c r="B13" s="122" t="s">
        <v>1450</v>
      </c>
      <c r="C13" s="200" t="s">
        <v>1217</v>
      </c>
      <c r="D13" s="200" t="s">
        <v>1218</v>
      </c>
      <c r="E13" s="118"/>
      <c r="F13" s="118"/>
      <c r="G13" s="118"/>
      <c r="H13" s="118"/>
      <c r="I13" s="118"/>
      <c r="J13" s="200" t="s">
        <v>1077</v>
      </c>
    </row>
    <row r="14" spans="1:18" s="99" customFormat="1" ht="37.5" x14ac:dyDescent="0.2">
      <c r="A14" s="207">
        <v>69</v>
      </c>
      <c r="B14" s="107" t="s">
        <v>334</v>
      </c>
      <c r="C14" s="118"/>
      <c r="D14" s="118"/>
      <c r="E14" s="118"/>
      <c r="F14" s="118"/>
      <c r="G14" s="118"/>
      <c r="H14" s="118"/>
      <c r="I14" s="118"/>
      <c r="J14" s="118"/>
    </row>
    <row r="15" spans="1:18" s="99" customFormat="1" x14ac:dyDescent="0.2">
      <c r="A15" s="207">
        <v>70</v>
      </c>
      <c r="B15" s="123" t="s">
        <v>223</v>
      </c>
      <c r="C15" s="118"/>
      <c r="D15" s="118"/>
      <c r="E15" s="118"/>
      <c r="F15" s="118"/>
      <c r="G15" s="118"/>
      <c r="H15" s="118"/>
      <c r="I15" s="118"/>
      <c r="J15" s="118"/>
    </row>
    <row r="16" spans="1:18" ht="56.25" x14ac:dyDescent="0.3">
      <c r="A16" s="142">
        <v>71</v>
      </c>
      <c r="B16" s="124" t="s">
        <v>280</v>
      </c>
      <c r="C16" s="101"/>
      <c r="D16" s="100"/>
      <c r="E16" s="100"/>
      <c r="F16" s="100"/>
      <c r="G16" s="100"/>
      <c r="H16" s="100"/>
      <c r="I16" s="100"/>
      <c r="J16" s="100"/>
    </row>
    <row r="17" spans="1:10" x14ac:dyDescent="0.3">
      <c r="A17" s="100"/>
      <c r="B17" s="101" t="s">
        <v>1451</v>
      </c>
      <c r="C17" s="175" t="s">
        <v>1212</v>
      </c>
      <c r="D17" s="245" t="s">
        <v>1106</v>
      </c>
      <c r="E17" s="103"/>
      <c r="F17" s="100"/>
      <c r="G17" s="100"/>
      <c r="H17" s="103"/>
      <c r="I17" s="100"/>
      <c r="J17" s="233" t="s">
        <v>1077</v>
      </c>
    </row>
    <row r="18" spans="1:10" x14ac:dyDescent="0.3">
      <c r="A18" s="106"/>
      <c r="B18" s="106"/>
      <c r="C18" s="106"/>
      <c r="D18" s="106"/>
      <c r="E18" s="106">
        <v>0</v>
      </c>
      <c r="F18" s="106"/>
      <c r="G18" s="106"/>
      <c r="H18" s="106"/>
      <c r="I18" s="106"/>
      <c r="J18" s="106"/>
    </row>
  </sheetData>
  <mergeCells count="6">
    <mergeCell ref="A1:J1"/>
    <mergeCell ref="A9:A10"/>
    <mergeCell ref="B9:B10"/>
    <mergeCell ref="E9:I9"/>
    <mergeCell ref="J9:J10"/>
    <mergeCell ref="C9:C10"/>
  </mergeCells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view="pageLayout" zoomScale="110" zoomScaleNormal="120" zoomScalePageLayoutView="110" workbookViewId="0">
      <selection activeCell="B16" sqref="B16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9.85546875" style="91" customWidth="1"/>
    <col min="4" max="4" width="16.42578125" style="91" customWidth="1"/>
    <col min="5" max="5" width="12" style="91" customWidth="1"/>
    <col min="6" max="6" width="9.140625" style="91" customWidth="1"/>
    <col min="7" max="7" width="7.85546875" style="91" customWidth="1"/>
    <col min="8" max="8" width="8.5703125" style="91" customWidth="1"/>
    <col min="9" max="9" width="10.5703125" style="91" customWidth="1"/>
    <col min="10" max="10" width="12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x14ac:dyDescent="0.3">
      <c r="A2" s="184"/>
      <c r="B2" s="94" t="s">
        <v>30</v>
      </c>
      <c r="C2" s="39" t="s">
        <v>40</v>
      </c>
      <c r="D2" s="199" t="s">
        <v>1249</v>
      </c>
      <c r="F2" s="185" t="s">
        <v>1061</v>
      </c>
      <c r="H2" s="185" t="s">
        <v>31</v>
      </c>
      <c r="I2" s="182"/>
    </row>
    <row r="3" spans="1:18" x14ac:dyDescent="0.3">
      <c r="A3" s="184"/>
      <c r="B3" s="94" t="s">
        <v>56</v>
      </c>
      <c r="C3" s="39" t="s">
        <v>323</v>
      </c>
      <c r="D3" s="39"/>
      <c r="F3" s="182"/>
      <c r="G3" s="182"/>
      <c r="H3" s="182"/>
    </row>
    <row r="4" spans="1:18" x14ac:dyDescent="0.3">
      <c r="A4" s="184"/>
      <c r="B4" s="94" t="s">
        <v>199</v>
      </c>
      <c r="C4" s="39" t="s">
        <v>335</v>
      </c>
      <c r="D4" s="39"/>
      <c r="E4" s="182"/>
      <c r="F4" s="182"/>
      <c r="G4" s="182"/>
    </row>
    <row r="5" spans="1:18" ht="23.25" x14ac:dyDescent="0.3">
      <c r="A5" s="184"/>
      <c r="B5" s="404" t="s">
        <v>1306</v>
      </c>
      <c r="C5" s="39"/>
      <c r="D5" s="185"/>
      <c r="E5" s="39"/>
      <c r="F5" s="204"/>
      <c r="G5" s="39"/>
      <c r="H5" s="39"/>
      <c r="I5" s="39"/>
      <c r="J5" s="39"/>
    </row>
    <row r="6" spans="1:18" x14ac:dyDescent="0.3">
      <c r="A6" s="184"/>
      <c r="B6" s="95" t="s">
        <v>36</v>
      </c>
      <c r="C6" s="91" t="s">
        <v>1084</v>
      </c>
      <c r="F6" s="39"/>
      <c r="H6" s="39"/>
      <c r="J6" s="39"/>
      <c r="K6" s="39"/>
      <c r="M6" s="39"/>
      <c r="O6" s="39"/>
      <c r="P6" s="39"/>
      <c r="R6" s="39"/>
    </row>
    <row r="7" spans="1:18" x14ac:dyDescent="0.3">
      <c r="A7" s="184"/>
      <c r="C7" s="91" t="s">
        <v>1083</v>
      </c>
      <c r="F7" s="39"/>
      <c r="H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1" t="s">
        <v>1082</v>
      </c>
      <c r="E8" s="39"/>
      <c r="F8" s="182"/>
      <c r="G8" s="182"/>
      <c r="H8" s="182"/>
    </row>
    <row r="9" spans="1:18" x14ac:dyDescent="0.3">
      <c r="A9" s="184"/>
      <c r="C9" s="91" t="s">
        <v>1081</v>
      </c>
      <c r="E9" s="39"/>
      <c r="F9" s="182"/>
      <c r="G9" s="182"/>
      <c r="H9" s="182"/>
    </row>
    <row r="10" spans="1:18" x14ac:dyDescent="0.3">
      <c r="A10" s="184"/>
      <c r="C10" s="91" t="s">
        <v>1080</v>
      </c>
      <c r="E10" s="39"/>
      <c r="F10" s="182"/>
      <c r="G10" s="182"/>
      <c r="H10" s="182"/>
    </row>
    <row r="11" spans="1:18" x14ac:dyDescent="0.3">
      <c r="A11" s="184"/>
      <c r="C11" s="91" t="s">
        <v>1079</v>
      </c>
      <c r="E11" s="39"/>
      <c r="F11" s="182"/>
      <c r="G11" s="182"/>
      <c r="H11" s="182"/>
    </row>
    <row r="12" spans="1:18" x14ac:dyDescent="0.3">
      <c r="A12" s="184"/>
      <c r="C12" s="91" t="s">
        <v>1078</v>
      </c>
      <c r="E12" s="182"/>
      <c r="F12" s="182"/>
      <c r="G12" s="182"/>
      <c r="H12" s="182"/>
    </row>
    <row r="13" spans="1:18" ht="21" customHeight="1" x14ac:dyDescent="0.3">
      <c r="A13" s="1158" t="s">
        <v>0</v>
      </c>
      <c r="B13" s="1158" t="s">
        <v>35</v>
      </c>
      <c r="C13" s="1181" t="s">
        <v>26</v>
      </c>
      <c r="D13" s="189" t="s">
        <v>27</v>
      </c>
      <c r="E13" s="1160" t="s">
        <v>1</v>
      </c>
      <c r="F13" s="1161"/>
      <c r="G13" s="1161"/>
      <c r="H13" s="1161"/>
      <c r="I13" s="1162"/>
      <c r="J13" s="1163" t="s">
        <v>10</v>
      </c>
    </row>
    <row r="14" spans="1:18" ht="48.75" customHeight="1" x14ac:dyDescent="0.3">
      <c r="A14" s="1159"/>
      <c r="B14" s="1159"/>
      <c r="C14" s="1182"/>
      <c r="D14" s="192" t="s">
        <v>28</v>
      </c>
      <c r="E14" s="193" t="s">
        <v>5</v>
      </c>
      <c r="F14" s="193" t="s">
        <v>6</v>
      </c>
      <c r="G14" s="193" t="s">
        <v>197</v>
      </c>
      <c r="H14" s="193" t="s">
        <v>29</v>
      </c>
      <c r="I14" s="193" t="s">
        <v>198</v>
      </c>
      <c r="J14" s="1164"/>
    </row>
    <row r="15" spans="1:18" s="99" customFormat="1" ht="37.5" x14ac:dyDescent="0.3">
      <c r="A15" s="207">
        <v>72</v>
      </c>
      <c r="B15" s="117" t="s">
        <v>322</v>
      </c>
      <c r="C15" s="120"/>
      <c r="D15" s="118"/>
      <c r="E15" s="176">
        <v>6000</v>
      </c>
      <c r="F15" s="118"/>
      <c r="G15" s="118"/>
      <c r="H15" s="118"/>
      <c r="I15" s="118"/>
      <c r="J15" s="118"/>
    </row>
    <row r="16" spans="1:18" x14ac:dyDescent="0.3">
      <c r="A16" s="100"/>
      <c r="B16" s="101" t="s">
        <v>1452</v>
      </c>
      <c r="C16" s="175" t="s">
        <v>608</v>
      </c>
      <c r="D16" s="233" t="s">
        <v>460</v>
      </c>
      <c r="E16" s="100"/>
      <c r="F16" s="176">
        <v>6000</v>
      </c>
      <c r="G16" s="100"/>
      <c r="H16" s="100"/>
      <c r="I16" s="100"/>
      <c r="J16" s="200" t="s">
        <v>638</v>
      </c>
    </row>
    <row r="17" spans="1:10" ht="56.25" x14ac:dyDescent="0.3">
      <c r="A17" s="100"/>
      <c r="B17" s="101" t="s">
        <v>1453</v>
      </c>
      <c r="C17" s="175" t="s">
        <v>641</v>
      </c>
      <c r="D17" s="245" t="s">
        <v>377</v>
      </c>
      <c r="E17" s="103" t="s">
        <v>859</v>
      </c>
      <c r="F17" s="253"/>
      <c r="G17" s="100"/>
      <c r="H17" s="103"/>
      <c r="I17" s="100"/>
      <c r="J17" s="200" t="s">
        <v>638</v>
      </c>
    </row>
    <row r="18" spans="1:10" ht="56.25" x14ac:dyDescent="0.3">
      <c r="A18" s="196"/>
      <c r="B18" s="658" t="s">
        <v>1151</v>
      </c>
      <c r="C18" s="175" t="s">
        <v>1153</v>
      </c>
      <c r="D18" s="233" t="s">
        <v>1154</v>
      </c>
      <c r="E18" s="100"/>
      <c r="F18" s="100"/>
      <c r="G18" s="100"/>
      <c r="H18" s="100"/>
      <c r="I18" s="100"/>
      <c r="J18" s="102" t="s">
        <v>1152</v>
      </c>
    </row>
    <row r="19" spans="1:10" x14ac:dyDescent="0.3">
      <c r="A19" s="106"/>
      <c r="B19" s="106"/>
      <c r="C19" s="106"/>
      <c r="D19" s="106"/>
      <c r="E19" s="454">
        <v>6000</v>
      </c>
      <c r="F19" s="453">
        <f>SUM(F16:F18)</f>
        <v>6000</v>
      </c>
      <c r="G19" s="106"/>
      <c r="H19" s="106"/>
      <c r="I19" s="106"/>
      <c r="J19" s="106"/>
    </row>
  </sheetData>
  <mergeCells count="6">
    <mergeCell ref="A1:J1"/>
    <mergeCell ref="A13:A14"/>
    <mergeCell ref="B13:B14"/>
    <mergeCell ref="E13:I13"/>
    <mergeCell ref="J13:J14"/>
    <mergeCell ref="C13:C1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view="pageLayout" zoomScaleNormal="100" workbookViewId="0">
      <selection activeCell="B16" sqref="B16"/>
    </sheetView>
  </sheetViews>
  <sheetFormatPr defaultRowHeight="21" x14ac:dyDescent="0.35"/>
  <cols>
    <col min="1" max="16384" width="9.140625" style="1"/>
  </cols>
  <sheetData>
    <row r="2" spans="2:11" ht="26.25" x14ac:dyDescent="0.4">
      <c r="C2" s="42" t="s">
        <v>660</v>
      </c>
    </row>
    <row r="4" spans="2:11" ht="27" customHeight="1" x14ac:dyDescent="0.35">
      <c r="B4" s="4" t="s">
        <v>41</v>
      </c>
      <c r="C4" s="40" t="s">
        <v>42</v>
      </c>
      <c r="D4" s="258" t="s">
        <v>661</v>
      </c>
      <c r="E4" s="257"/>
      <c r="F4" s="257"/>
      <c r="G4" s="257"/>
      <c r="H4" s="257"/>
      <c r="I4" s="257"/>
      <c r="J4" s="257"/>
      <c r="K4" s="257"/>
    </row>
    <row r="6" spans="2:11" x14ac:dyDescent="0.35">
      <c r="B6" s="4" t="s">
        <v>43</v>
      </c>
      <c r="C6" s="40" t="s">
        <v>42</v>
      </c>
      <c r="D6" s="4" t="s">
        <v>892</v>
      </c>
    </row>
    <row r="7" spans="2:11" x14ac:dyDescent="0.35">
      <c r="D7" s="4" t="s">
        <v>893</v>
      </c>
    </row>
    <row r="8" spans="2:11" x14ac:dyDescent="0.35">
      <c r="D8" s="4" t="s">
        <v>894</v>
      </c>
    </row>
    <row r="9" spans="2:11" x14ac:dyDescent="0.35">
      <c r="D9" s="4" t="s">
        <v>895</v>
      </c>
    </row>
    <row r="10" spans="2:11" x14ac:dyDescent="0.35">
      <c r="D10" s="4" t="s">
        <v>896</v>
      </c>
    </row>
    <row r="11" spans="2:11" x14ac:dyDescent="0.35">
      <c r="D11" s="4" t="s">
        <v>897</v>
      </c>
    </row>
    <row r="12" spans="2:11" x14ac:dyDescent="0.35">
      <c r="D12" s="4" t="s">
        <v>898</v>
      </c>
    </row>
    <row r="13" spans="2:11" x14ac:dyDescent="0.35">
      <c r="D13" s="4" t="s">
        <v>899</v>
      </c>
    </row>
    <row r="14" spans="2:11" x14ac:dyDescent="0.35">
      <c r="D14" s="4" t="s">
        <v>900</v>
      </c>
    </row>
    <row r="16" spans="2:11" x14ac:dyDescent="0.35">
      <c r="B16" s="4" t="s">
        <v>44</v>
      </c>
      <c r="C16" s="40" t="s">
        <v>42</v>
      </c>
      <c r="D16" s="4" t="s">
        <v>1241</v>
      </c>
      <c r="E16" s="4" t="s">
        <v>1242</v>
      </c>
    </row>
    <row r="19" spans="3:3" x14ac:dyDescent="0.35">
      <c r="C19" s="4"/>
    </row>
  </sheetData>
  <pageMargins left="0.27559055118110237" right="0.31496062992125984" top="0.15748031496062992" bottom="0.15748031496062992" header="0.31496062992125984" footer="0.31496062992125984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view="pageLayout" zoomScale="120" zoomScaleNormal="100" zoomScalePageLayoutView="120" workbookViewId="0">
      <selection activeCell="B14" sqref="B14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1.7109375" style="91" customWidth="1"/>
    <col min="4" max="4" width="16" style="91" customWidth="1"/>
    <col min="5" max="5" width="9" style="91" customWidth="1"/>
    <col min="6" max="6" width="10.28515625" style="91" customWidth="1"/>
    <col min="7" max="7" width="8.140625" style="91" customWidth="1"/>
    <col min="8" max="8" width="8.5703125" style="91" customWidth="1"/>
    <col min="9" max="9" width="8.7109375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1249</v>
      </c>
      <c r="F3" s="185" t="s">
        <v>1061</v>
      </c>
      <c r="G3" s="185" t="s">
        <v>31</v>
      </c>
      <c r="I3" s="182"/>
    </row>
    <row r="4" spans="1:18" x14ac:dyDescent="0.3">
      <c r="A4" s="184"/>
      <c r="B4" s="94" t="s">
        <v>56</v>
      </c>
      <c r="C4" s="39" t="s">
        <v>323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336</v>
      </c>
      <c r="D5" s="39"/>
      <c r="E5" s="182"/>
      <c r="F5" s="182"/>
      <c r="G5" s="182"/>
    </row>
    <row r="6" spans="1:18" ht="23.25" x14ac:dyDescent="0.3">
      <c r="A6" s="184"/>
      <c r="B6" s="404" t="s">
        <v>1307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1" t="s">
        <v>1308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C8" s="91" t="s">
        <v>1309</v>
      </c>
      <c r="F8" s="39"/>
      <c r="H8" s="39"/>
      <c r="K8" s="39"/>
      <c r="M8" s="39"/>
      <c r="O8" s="39"/>
      <c r="P8" s="39"/>
      <c r="R8" s="39"/>
    </row>
    <row r="9" spans="1:18" x14ac:dyDescent="0.3">
      <c r="A9" s="184"/>
      <c r="B9" s="95" t="s">
        <v>37</v>
      </c>
      <c r="C9" s="91" t="s">
        <v>1310</v>
      </c>
      <c r="E9" s="39"/>
      <c r="F9" s="182"/>
      <c r="G9" s="182"/>
      <c r="H9" s="182"/>
    </row>
    <row r="10" spans="1:18" x14ac:dyDescent="0.3">
      <c r="A10" s="184"/>
      <c r="C10" s="91" t="s">
        <v>1311</v>
      </c>
      <c r="E10" s="39"/>
      <c r="F10" s="182"/>
      <c r="G10" s="182"/>
      <c r="H10" s="182"/>
    </row>
    <row r="11" spans="1:18" x14ac:dyDescent="0.3">
      <c r="A11" s="184"/>
      <c r="C11" s="97"/>
      <c r="E11" s="182"/>
      <c r="F11" s="182"/>
      <c r="G11" s="182"/>
      <c r="H11" s="182"/>
    </row>
    <row r="12" spans="1:18" ht="21" customHeight="1" x14ac:dyDescent="0.3">
      <c r="A12" s="1158" t="s">
        <v>0</v>
      </c>
      <c r="B12" s="1158" t="s">
        <v>35</v>
      </c>
      <c r="C12" s="1181" t="s">
        <v>26</v>
      </c>
      <c r="D12" s="189" t="s">
        <v>27</v>
      </c>
      <c r="E12" s="1160" t="s">
        <v>1</v>
      </c>
      <c r="F12" s="1161"/>
      <c r="G12" s="1161"/>
      <c r="H12" s="1161"/>
      <c r="I12" s="1162"/>
      <c r="J12" s="1163" t="s">
        <v>10</v>
      </c>
    </row>
    <row r="13" spans="1:18" ht="40.5" customHeight="1" x14ac:dyDescent="0.3">
      <c r="A13" s="1159"/>
      <c r="B13" s="1159"/>
      <c r="C13" s="1182"/>
      <c r="D13" s="192" t="s">
        <v>28</v>
      </c>
      <c r="E13" s="193" t="s">
        <v>5</v>
      </c>
      <c r="F13" s="193" t="s">
        <v>6</v>
      </c>
      <c r="G13" s="193" t="s">
        <v>197</v>
      </c>
      <c r="H13" s="193" t="s">
        <v>29</v>
      </c>
      <c r="I13" s="193" t="s">
        <v>198</v>
      </c>
      <c r="J13" s="1164"/>
    </row>
    <row r="14" spans="1:18" s="99" customFormat="1" ht="37.5" x14ac:dyDescent="0.3">
      <c r="A14" s="207">
        <v>73</v>
      </c>
      <c r="B14" s="405" t="s">
        <v>322</v>
      </c>
      <c r="C14" s="659" t="s">
        <v>865</v>
      </c>
      <c r="D14" s="659" t="s">
        <v>1008</v>
      </c>
      <c r="E14" s="405"/>
      <c r="F14" s="405"/>
      <c r="G14" s="405"/>
      <c r="H14" s="405"/>
      <c r="I14" s="405"/>
      <c r="J14" s="659" t="s">
        <v>1157</v>
      </c>
    </row>
    <row r="15" spans="1:18" s="99" customFormat="1" x14ac:dyDescent="0.3">
      <c r="A15" s="230"/>
      <c r="B15" s="640" t="s">
        <v>1454</v>
      </c>
      <c r="C15" s="814" t="s">
        <v>1155</v>
      </c>
      <c r="D15" s="639" t="s">
        <v>1156</v>
      </c>
      <c r="E15" s="660">
        <f t="shared" ref="E15" si="0">SUM(F15:I15)</f>
        <v>0</v>
      </c>
      <c r="F15" s="649"/>
      <c r="G15" s="94"/>
      <c r="H15" s="649"/>
      <c r="I15" s="94"/>
      <c r="J15" s="661" t="s">
        <v>989</v>
      </c>
    </row>
    <row r="16" spans="1:18" s="99" customFormat="1" x14ac:dyDescent="0.2">
      <c r="A16" s="118"/>
      <c r="B16" s="586"/>
      <c r="C16" s="586"/>
      <c r="D16" s="586"/>
      <c r="E16" s="586"/>
      <c r="F16" s="586"/>
      <c r="G16" s="586"/>
      <c r="H16" s="586"/>
      <c r="I16" s="586"/>
      <c r="J16" s="586"/>
    </row>
    <row r="17" spans="1:10" x14ac:dyDescent="0.3">
      <c r="A17" s="100"/>
      <c r="B17" s="101"/>
      <c r="C17" s="101"/>
      <c r="D17" s="100"/>
      <c r="E17" s="100"/>
      <c r="F17" s="100"/>
      <c r="G17" s="100"/>
      <c r="H17" s="100"/>
      <c r="I17" s="100"/>
      <c r="J17" s="100"/>
    </row>
    <row r="18" spans="1:10" x14ac:dyDescent="0.3">
      <c r="A18" s="100"/>
      <c r="B18" s="101"/>
      <c r="C18" s="101"/>
      <c r="D18" s="102"/>
      <c r="E18" s="103"/>
      <c r="F18" s="100"/>
      <c r="G18" s="100"/>
      <c r="H18" s="103"/>
      <c r="I18" s="100"/>
      <c r="J18" s="100"/>
    </row>
    <row r="19" spans="1:10" x14ac:dyDescent="0.3">
      <c r="A19" s="196"/>
      <c r="B19" s="110"/>
      <c r="C19" s="101"/>
      <c r="D19" s="100"/>
      <c r="E19" s="100"/>
      <c r="F19" s="100"/>
      <c r="G19" s="100"/>
      <c r="H19" s="100"/>
      <c r="I19" s="100"/>
      <c r="J19" s="100"/>
    </row>
    <row r="20" spans="1:10" x14ac:dyDescent="0.3">
      <c r="A20" s="196"/>
      <c r="B20" s="110"/>
      <c r="C20" s="101"/>
      <c r="D20" s="100"/>
      <c r="E20" s="100"/>
      <c r="F20" s="100"/>
      <c r="G20" s="100"/>
      <c r="H20" s="100"/>
      <c r="I20" s="100"/>
      <c r="J20" s="100"/>
    </row>
    <row r="21" spans="1:10" x14ac:dyDescent="0.3">
      <c r="A21" s="100"/>
      <c r="B21" s="101"/>
      <c r="C21" s="101"/>
      <c r="D21" s="100"/>
      <c r="E21" s="100"/>
      <c r="F21" s="100"/>
      <c r="G21" s="100"/>
      <c r="H21" s="100"/>
      <c r="I21" s="100"/>
      <c r="J21" s="100"/>
    </row>
    <row r="22" spans="1:10" x14ac:dyDescent="0.3">
      <c r="A22" s="198"/>
      <c r="B22" s="130"/>
      <c r="C22" s="101"/>
      <c r="D22" s="100"/>
      <c r="E22" s="100"/>
      <c r="F22" s="100"/>
      <c r="G22" s="100"/>
      <c r="H22" s="100"/>
      <c r="I22" s="100"/>
      <c r="J22" s="100"/>
    </row>
    <row r="23" spans="1:10" x14ac:dyDescent="0.3">
      <c r="A23" s="198"/>
      <c r="B23" s="130"/>
      <c r="C23" s="101"/>
      <c r="D23" s="100"/>
      <c r="E23" s="100"/>
      <c r="F23" s="100"/>
      <c r="G23" s="100"/>
      <c r="H23" s="100"/>
      <c r="I23" s="100"/>
      <c r="J23" s="100"/>
    </row>
    <row r="24" spans="1:10" x14ac:dyDescent="0.3">
      <c r="A24" s="106"/>
      <c r="B24" s="106"/>
      <c r="C24" s="106"/>
      <c r="D24" s="106"/>
      <c r="E24" s="106">
        <v>0</v>
      </c>
      <c r="F24" s="106"/>
      <c r="G24" s="106"/>
      <c r="H24" s="106"/>
      <c r="I24" s="106"/>
      <c r="J24" s="106"/>
    </row>
  </sheetData>
  <mergeCells count="6">
    <mergeCell ref="A1:J1"/>
    <mergeCell ref="A12:A13"/>
    <mergeCell ref="B12:B13"/>
    <mergeCell ref="E12:I12"/>
    <mergeCell ref="J12:J13"/>
    <mergeCell ref="C12:C13"/>
  </mergeCells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view="pageLayout" zoomScaleNormal="100" workbookViewId="0">
      <selection activeCell="D18" sqref="D18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3.140625" style="91" customWidth="1"/>
    <col min="4" max="4" width="17.42578125" style="91" customWidth="1"/>
    <col min="5" max="5" width="9" style="91" customWidth="1"/>
    <col min="6" max="6" width="9.7109375" style="91" customWidth="1"/>
    <col min="7" max="7" width="8.42578125" style="91" customWidth="1"/>
    <col min="8" max="8" width="8.5703125" style="91" customWidth="1"/>
    <col min="9" max="9" width="9.28515625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1249</v>
      </c>
      <c r="F3" s="185" t="s">
        <v>1061</v>
      </c>
      <c r="G3" s="185" t="s">
        <v>31</v>
      </c>
      <c r="I3" s="182"/>
    </row>
    <row r="4" spans="1:18" x14ac:dyDescent="0.3">
      <c r="A4" s="184"/>
      <c r="B4" s="94" t="s">
        <v>56</v>
      </c>
      <c r="C4" s="39" t="s">
        <v>323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337</v>
      </c>
      <c r="D5" s="39"/>
      <c r="E5" s="182"/>
      <c r="F5" s="182"/>
      <c r="G5" s="182"/>
    </row>
    <row r="6" spans="1:18" ht="23.25" x14ac:dyDescent="0.3">
      <c r="A6" s="184"/>
      <c r="B6" s="404" t="s">
        <v>1312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1" t="s">
        <v>1373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C8" s="91" t="s">
        <v>1374</v>
      </c>
      <c r="F8" s="39"/>
      <c r="H8" s="39"/>
      <c r="K8" s="39"/>
      <c r="M8" s="39"/>
      <c r="O8" s="39"/>
      <c r="P8" s="39"/>
      <c r="R8" s="39"/>
    </row>
    <row r="9" spans="1:18" x14ac:dyDescent="0.3">
      <c r="A9" s="184"/>
      <c r="B9" s="95" t="s">
        <v>37</v>
      </c>
      <c r="C9" s="91" t="s">
        <v>1375</v>
      </c>
      <c r="E9" s="39"/>
      <c r="F9" s="182"/>
      <c r="G9" s="182"/>
      <c r="H9" s="182"/>
    </row>
    <row r="10" spans="1:18" x14ac:dyDescent="0.3">
      <c r="A10" s="184"/>
      <c r="C10" s="91" t="s">
        <v>1376</v>
      </c>
      <c r="E10" s="39"/>
      <c r="F10" s="182"/>
      <c r="G10" s="182"/>
      <c r="H10" s="182"/>
    </row>
    <row r="11" spans="1:18" x14ac:dyDescent="0.3">
      <c r="A11" s="184"/>
      <c r="C11" s="91" t="s">
        <v>1377</v>
      </c>
      <c r="E11" s="39"/>
      <c r="F11" s="182"/>
      <c r="G11" s="182"/>
      <c r="H11" s="182"/>
    </row>
    <row r="12" spans="1:18" x14ac:dyDescent="0.3">
      <c r="A12" s="184"/>
      <c r="C12" s="97"/>
      <c r="E12" s="182"/>
      <c r="F12" s="182"/>
      <c r="G12" s="182"/>
      <c r="H12" s="182"/>
    </row>
    <row r="13" spans="1:18" ht="21" customHeight="1" x14ac:dyDescent="0.3">
      <c r="A13" s="1158" t="s">
        <v>0</v>
      </c>
      <c r="B13" s="1158" t="s">
        <v>35</v>
      </c>
      <c r="C13" s="1189" t="s">
        <v>26</v>
      </c>
      <c r="D13" s="189" t="s">
        <v>27</v>
      </c>
      <c r="E13" s="1160" t="s">
        <v>1</v>
      </c>
      <c r="F13" s="1161"/>
      <c r="G13" s="1161"/>
      <c r="H13" s="1161"/>
      <c r="I13" s="1162"/>
      <c r="J13" s="1163" t="s">
        <v>10</v>
      </c>
    </row>
    <row r="14" spans="1:18" ht="37.5" customHeight="1" x14ac:dyDescent="0.3">
      <c r="A14" s="1159"/>
      <c r="B14" s="1159"/>
      <c r="C14" s="1190"/>
      <c r="D14" s="192" t="s">
        <v>28</v>
      </c>
      <c r="E14" s="193" t="s">
        <v>5</v>
      </c>
      <c r="F14" s="193" t="s">
        <v>6</v>
      </c>
      <c r="G14" s="193" t="s">
        <v>197</v>
      </c>
      <c r="H14" s="193" t="s">
        <v>29</v>
      </c>
      <c r="I14" s="193" t="s">
        <v>198</v>
      </c>
      <c r="J14" s="1164"/>
    </row>
    <row r="15" spans="1:18" s="99" customFormat="1" ht="37.5" x14ac:dyDescent="0.2">
      <c r="A15" s="207">
        <v>74</v>
      </c>
      <c r="B15" s="117" t="s">
        <v>322</v>
      </c>
      <c r="C15" s="118"/>
      <c r="D15" s="118"/>
      <c r="E15" s="118"/>
      <c r="F15" s="118"/>
      <c r="G15" s="118"/>
      <c r="H15" s="118"/>
      <c r="I15" s="118"/>
      <c r="J15" s="118"/>
    </row>
    <row r="16" spans="1:18" s="99" customFormat="1" x14ac:dyDescent="0.3">
      <c r="A16" s="118"/>
      <c r="B16" s="405" t="s">
        <v>1455</v>
      </c>
      <c r="C16" s="405"/>
      <c r="D16" s="405"/>
      <c r="E16" s="405"/>
      <c r="F16" s="405"/>
      <c r="G16" s="405"/>
      <c r="H16" s="405"/>
      <c r="I16" s="405"/>
      <c r="J16" s="189" t="s">
        <v>1158</v>
      </c>
    </row>
    <row r="17" spans="1:10" s="99" customFormat="1" ht="56.25" x14ac:dyDescent="0.3">
      <c r="A17" s="230"/>
      <c r="B17" s="665" t="s">
        <v>1456</v>
      </c>
      <c r="C17" s="667" t="s">
        <v>1160</v>
      </c>
      <c r="D17" s="662" t="s">
        <v>1162</v>
      </c>
      <c r="E17" s="669" t="s">
        <v>1161</v>
      </c>
      <c r="F17" s="663"/>
      <c r="G17" s="670"/>
      <c r="H17" s="664"/>
      <c r="I17" s="670"/>
      <c r="J17" s="180" t="s">
        <v>1158</v>
      </c>
    </row>
    <row r="18" spans="1:10" ht="56.25" x14ac:dyDescent="0.3">
      <c r="A18" s="409"/>
      <c r="B18" s="666" t="s">
        <v>1457</v>
      </c>
      <c r="C18" s="668"/>
      <c r="D18" s="622" t="s">
        <v>997</v>
      </c>
      <c r="E18" s="541" t="s">
        <v>1159</v>
      </c>
      <c r="F18" s="39"/>
      <c r="G18" s="132"/>
      <c r="H18" s="39"/>
      <c r="I18" s="132"/>
      <c r="J18" s="180" t="s">
        <v>1158</v>
      </c>
    </row>
    <row r="19" spans="1:10" x14ac:dyDescent="0.3">
      <c r="A19" s="100"/>
      <c r="B19" s="632"/>
      <c r="C19" s="632"/>
      <c r="D19" s="633"/>
      <c r="E19" s="634"/>
      <c r="F19" s="105"/>
      <c r="G19" s="105"/>
      <c r="H19" s="634"/>
      <c r="I19" s="105"/>
      <c r="J19" s="105"/>
    </row>
    <row r="20" spans="1:10" x14ac:dyDescent="0.3">
      <c r="A20" s="106"/>
      <c r="B20" s="106"/>
      <c r="C20" s="106"/>
      <c r="D20" s="106"/>
      <c r="E20" s="106">
        <v>0</v>
      </c>
      <c r="F20" s="106"/>
      <c r="G20" s="106"/>
      <c r="H20" s="106"/>
      <c r="I20" s="106"/>
      <c r="J20" s="106"/>
    </row>
  </sheetData>
  <mergeCells count="6">
    <mergeCell ref="A1:J1"/>
    <mergeCell ref="A13:A14"/>
    <mergeCell ref="B13:B14"/>
    <mergeCell ref="E13:I13"/>
    <mergeCell ref="J13:J14"/>
    <mergeCell ref="C13:C14"/>
  </mergeCells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showWhiteSpace="0" view="pageLayout" zoomScaleNormal="100" workbookViewId="0">
      <selection activeCell="D13" sqref="D13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1.28515625" style="91" customWidth="1"/>
    <col min="4" max="4" width="18.28515625" style="91" customWidth="1"/>
    <col min="5" max="5" width="10.5703125" style="91" customWidth="1"/>
    <col min="6" max="6" width="10.7109375" style="91" customWidth="1"/>
    <col min="7" max="8" width="8.28515625" style="91" customWidth="1"/>
    <col min="9" max="9" width="9.85546875" style="91" customWidth="1"/>
    <col min="10" max="10" width="13.425781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1249</v>
      </c>
      <c r="F3" s="185" t="s">
        <v>1061</v>
      </c>
      <c r="G3" s="185" t="s">
        <v>31</v>
      </c>
      <c r="I3" s="182"/>
    </row>
    <row r="4" spans="1:18" x14ac:dyDescent="0.3">
      <c r="A4" s="184"/>
      <c r="B4" s="94" t="s">
        <v>56</v>
      </c>
      <c r="C4" s="39" t="s">
        <v>323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359</v>
      </c>
      <c r="D5" s="39"/>
      <c r="E5" s="182"/>
      <c r="F5" s="182"/>
      <c r="G5" s="182"/>
    </row>
    <row r="6" spans="1:18" ht="23.25" x14ac:dyDescent="0.3">
      <c r="A6" s="184"/>
      <c r="B6" s="404" t="s">
        <v>1313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7"/>
      <c r="D7" s="91" t="s">
        <v>1371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7"/>
      <c r="D8" s="91" t="s">
        <v>1372</v>
      </c>
      <c r="E8" s="39"/>
      <c r="F8" s="182"/>
      <c r="G8" s="182"/>
      <c r="H8" s="182"/>
    </row>
    <row r="9" spans="1:18" x14ac:dyDescent="0.3">
      <c r="A9" s="184"/>
      <c r="C9" s="97"/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181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37.5" customHeight="1" x14ac:dyDescent="0.3">
      <c r="A11" s="1159"/>
      <c r="B11" s="1159"/>
      <c r="C11" s="1182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37.5" x14ac:dyDescent="0.2">
      <c r="A12" s="207">
        <v>75</v>
      </c>
      <c r="B12" s="117" t="s">
        <v>322</v>
      </c>
      <c r="C12" s="118"/>
      <c r="D12" s="118"/>
      <c r="E12" s="118"/>
      <c r="F12" s="118"/>
      <c r="G12" s="118"/>
      <c r="H12" s="118"/>
      <c r="I12" s="118"/>
      <c r="J12" s="118"/>
    </row>
    <row r="13" spans="1:18" s="99" customFormat="1" ht="104.25" customHeight="1" x14ac:dyDescent="0.3">
      <c r="A13" s="118"/>
      <c r="B13" s="141" t="s">
        <v>1458</v>
      </c>
      <c r="C13" s="118" t="s">
        <v>1164</v>
      </c>
      <c r="D13" s="200" t="s">
        <v>1106</v>
      </c>
      <c r="E13" s="118"/>
      <c r="F13" s="118"/>
      <c r="G13" s="118"/>
      <c r="H13" s="118"/>
      <c r="I13" s="118"/>
      <c r="J13" s="200" t="s">
        <v>1165</v>
      </c>
    </row>
    <row r="14" spans="1:18" s="99" customFormat="1" ht="93.75" x14ac:dyDescent="0.3">
      <c r="A14" s="118"/>
      <c r="B14" s="141" t="s">
        <v>1459</v>
      </c>
      <c r="C14" s="118" t="s">
        <v>1164</v>
      </c>
      <c r="D14" s="200" t="s">
        <v>1166</v>
      </c>
      <c r="E14" s="118"/>
      <c r="F14" s="118"/>
      <c r="G14" s="118"/>
      <c r="H14" s="118"/>
      <c r="I14" s="118"/>
      <c r="J14" s="200" t="s">
        <v>1165</v>
      </c>
    </row>
    <row r="15" spans="1:18" x14ac:dyDescent="0.3">
      <c r="A15" s="106"/>
      <c r="B15" s="106"/>
      <c r="C15" s="106"/>
      <c r="D15" s="106"/>
      <c r="E15" s="106">
        <v>0</v>
      </c>
      <c r="F15" s="106"/>
      <c r="G15" s="106"/>
      <c r="H15" s="106"/>
      <c r="I15" s="106"/>
      <c r="J15" s="106"/>
    </row>
  </sheetData>
  <mergeCells count="6">
    <mergeCell ref="A1:J1"/>
    <mergeCell ref="A10:A11"/>
    <mergeCell ref="B10:B11"/>
    <mergeCell ref="E10:I10"/>
    <mergeCell ref="J10:J11"/>
    <mergeCell ref="C10:C11"/>
  </mergeCells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view="pageLayout" zoomScale="120" zoomScaleNormal="100" zoomScalePageLayoutView="120" workbookViewId="0">
      <selection activeCell="B15" sqref="B15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2.140625" style="91" customWidth="1"/>
    <col min="4" max="4" width="16.7109375" style="91" customWidth="1"/>
    <col min="5" max="5" width="9.140625" style="91" customWidth="1"/>
    <col min="6" max="6" width="9" style="91" customWidth="1"/>
    <col min="7" max="7" width="9.85546875" style="91" customWidth="1"/>
    <col min="8" max="8" width="9" style="91" customWidth="1"/>
    <col min="9" max="9" width="9.5703125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1247</v>
      </c>
      <c r="F3" s="185" t="s">
        <v>1061</v>
      </c>
      <c r="G3" s="185" t="s">
        <v>31</v>
      </c>
      <c r="I3" s="182"/>
    </row>
    <row r="4" spans="1:18" x14ac:dyDescent="0.3">
      <c r="A4" s="184"/>
      <c r="B4" s="94" t="s">
        <v>56</v>
      </c>
      <c r="C4" s="39" t="s">
        <v>323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360</v>
      </c>
      <c r="D5" s="39"/>
      <c r="E5" s="182"/>
      <c r="F5" s="182"/>
      <c r="G5" s="182"/>
    </row>
    <row r="6" spans="1:18" ht="23.25" x14ac:dyDescent="0.3">
      <c r="A6" s="184"/>
      <c r="B6" s="404" t="s">
        <v>1314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7"/>
      <c r="D7" s="91" t="s">
        <v>1315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7"/>
      <c r="D8" s="91" t="s">
        <v>1316</v>
      </c>
      <c r="E8" s="39"/>
      <c r="F8" s="182"/>
      <c r="G8" s="182"/>
      <c r="H8" s="182"/>
    </row>
    <row r="9" spans="1:18" x14ac:dyDescent="0.3">
      <c r="A9" s="184"/>
      <c r="C9" s="97"/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181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42.75" customHeight="1" x14ac:dyDescent="0.3">
      <c r="A11" s="1159"/>
      <c r="B11" s="1159"/>
      <c r="C11" s="1182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45" customHeight="1" x14ac:dyDescent="0.2">
      <c r="A12" s="207">
        <v>76</v>
      </c>
      <c r="B12" s="118" t="s">
        <v>322</v>
      </c>
      <c r="C12" s="118"/>
      <c r="D12" s="118"/>
      <c r="E12" s="118"/>
      <c r="F12" s="118"/>
      <c r="G12" s="118"/>
      <c r="H12" s="118"/>
      <c r="I12" s="118"/>
      <c r="J12" s="118"/>
    </row>
    <row r="13" spans="1:18" s="99" customFormat="1" x14ac:dyDescent="0.3">
      <c r="A13" s="118"/>
      <c r="B13" s="118" t="s">
        <v>1163</v>
      </c>
      <c r="C13" s="200" t="s">
        <v>1167</v>
      </c>
      <c r="D13" s="200" t="s">
        <v>1168</v>
      </c>
      <c r="E13" s="118"/>
      <c r="F13" s="118"/>
      <c r="G13" s="118"/>
      <c r="H13" s="118"/>
      <c r="I13" s="118"/>
      <c r="J13" s="200" t="s">
        <v>1169</v>
      </c>
    </row>
    <row r="14" spans="1:18" s="99" customFormat="1" x14ac:dyDescent="0.2">
      <c r="A14" s="118"/>
      <c r="B14" s="118"/>
      <c r="C14" s="118"/>
      <c r="D14" s="118"/>
      <c r="E14" s="118"/>
      <c r="F14" s="118"/>
      <c r="G14" s="118"/>
      <c r="H14" s="118"/>
      <c r="I14" s="118"/>
      <c r="J14" s="118"/>
    </row>
    <row r="15" spans="1:18" x14ac:dyDescent="0.3">
      <c r="A15" s="100"/>
      <c r="B15" s="101"/>
      <c r="C15" s="101"/>
      <c r="D15" s="100"/>
      <c r="E15" s="100"/>
      <c r="F15" s="100"/>
      <c r="G15" s="100"/>
      <c r="H15" s="100"/>
      <c r="I15" s="100"/>
      <c r="J15" s="100"/>
    </row>
    <row r="16" spans="1:18" x14ac:dyDescent="0.3">
      <c r="A16" s="100"/>
      <c r="B16" s="101"/>
      <c r="C16" s="101"/>
      <c r="D16" s="102"/>
      <c r="E16" s="103"/>
      <c r="F16" s="100"/>
      <c r="G16" s="100"/>
      <c r="H16" s="103"/>
      <c r="I16" s="100"/>
      <c r="J16" s="100"/>
    </row>
    <row r="17" spans="1:10" x14ac:dyDescent="0.3">
      <c r="A17" s="196"/>
      <c r="B17" s="110"/>
      <c r="C17" s="101"/>
      <c r="D17" s="100"/>
      <c r="E17" s="100"/>
      <c r="F17" s="100"/>
      <c r="G17" s="100"/>
      <c r="H17" s="100"/>
      <c r="I17" s="100"/>
      <c r="J17" s="100"/>
    </row>
    <row r="18" spans="1:10" x14ac:dyDescent="0.3">
      <c r="A18" s="196"/>
      <c r="B18" s="110"/>
      <c r="C18" s="101"/>
      <c r="D18" s="100"/>
      <c r="E18" s="100"/>
      <c r="F18" s="100"/>
      <c r="G18" s="100"/>
      <c r="H18" s="100"/>
      <c r="I18" s="100"/>
      <c r="J18" s="100"/>
    </row>
    <row r="19" spans="1:10" x14ac:dyDescent="0.3">
      <c r="A19" s="105"/>
      <c r="B19" s="101"/>
      <c r="C19" s="101"/>
      <c r="D19" s="100"/>
      <c r="E19" s="100"/>
      <c r="F19" s="100"/>
      <c r="G19" s="100"/>
      <c r="H19" s="100"/>
      <c r="I19" s="100"/>
      <c r="J19" s="100"/>
    </row>
    <row r="20" spans="1:10" x14ac:dyDescent="0.3">
      <c r="A20" s="100"/>
      <c r="B20" s="101"/>
      <c r="C20" s="101"/>
      <c r="D20" s="100"/>
      <c r="E20" s="100"/>
      <c r="F20" s="100"/>
      <c r="G20" s="100"/>
      <c r="H20" s="100"/>
      <c r="I20" s="100"/>
      <c r="J20" s="100"/>
    </row>
    <row r="21" spans="1:10" x14ac:dyDescent="0.3">
      <c r="A21" s="100"/>
      <c r="B21" s="101"/>
      <c r="C21" s="101"/>
      <c r="D21" s="100"/>
      <c r="E21" s="100"/>
      <c r="F21" s="100"/>
      <c r="G21" s="100"/>
      <c r="H21" s="100"/>
      <c r="I21" s="100"/>
      <c r="J21" s="100"/>
    </row>
    <row r="22" spans="1:10" x14ac:dyDescent="0.3">
      <c r="A22" s="198"/>
      <c r="B22" s="130"/>
      <c r="C22" s="101"/>
      <c r="D22" s="100"/>
      <c r="E22" s="100"/>
      <c r="F22" s="100"/>
      <c r="G22" s="100"/>
      <c r="H22" s="100"/>
      <c r="I22" s="100"/>
      <c r="J22" s="100"/>
    </row>
    <row r="23" spans="1:10" x14ac:dyDescent="0.3">
      <c r="A23" s="106"/>
      <c r="B23" s="106"/>
      <c r="C23" s="106"/>
      <c r="D23" s="106"/>
      <c r="E23" s="106">
        <v>0</v>
      </c>
      <c r="F23" s="106"/>
      <c r="G23" s="106"/>
      <c r="H23" s="106"/>
      <c r="I23" s="106"/>
      <c r="J23" s="106"/>
    </row>
  </sheetData>
  <mergeCells count="6">
    <mergeCell ref="A1:J1"/>
    <mergeCell ref="A10:A11"/>
    <mergeCell ref="B10:B11"/>
    <mergeCell ref="E10:I10"/>
    <mergeCell ref="J10:J11"/>
    <mergeCell ref="C10:C11"/>
  </mergeCell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view="pageLayout" zoomScaleNormal="140" workbookViewId="0">
      <selection activeCell="E13" sqref="E13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2" style="91" customWidth="1"/>
    <col min="4" max="4" width="18.28515625" style="91" customWidth="1"/>
    <col min="5" max="5" width="9.28515625" style="91" customWidth="1"/>
    <col min="6" max="6" width="10.140625" style="91" customWidth="1"/>
    <col min="7" max="7" width="8.7109375" style="91" customWidth="1"/>
    <col min="8" max="8" width="8.85546875" style="91" customWidth="1"/>
    <col min="9" max="9" width="9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1261</v>
      </c>
      <c r="F3" s="185" t="s">
        <v>1061</v>
      </c>
      <c r="G3" s="185" t="s">
        <v>31</v>
      </c>
      <c r="I3" s="577"/>
    </row>
    <row r="4" spans="1:18" x14ac:dyDescent="0.3">
      <c r="A4" s="184"/>
      <c r="B4" s="94" t="s">
        <v>56</v>
      </c>
      <c r="C4" s="39" t="s">
        <v>323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379</v>
      </c>
      <c r="D5" s="39"/>
      <c r="E5" s="182"/>
      <c r="F5" s="182"/>
      <c r="G5" s="182"/>
    </row>
    <row r="6" spans="1:18" ht="23.25" x14ac:dyDescent="0.3">
      <c r="A6" s="184"/>
      <c r="B6" s="404" t="s">
        <v>1317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7"/>
      <c r="D7" s="91" t="s">
        <v>1318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7"/>
      <c r="D8" s="91" t="s">
        <v>1319</v>
      </c>
      <c r="E8" s="39"/>
      <c r="F8" s="182"/>
      <c r="G8" s="182"/>
      <c r="H8" s="182"/>
    </row>
    <row r="9" spans="1:18" x14ac:dyDescent="0.3">
      <c r="A9" s="184"/>
      <c r="C9" s="97"/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181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42.75" customHeight="1" x14ac:dyDescent="0.3">
      <c r="A11" s="1159"/>
      <c r="B11" s="1159"/>
      <c r="C11" s="1182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45" customHeight="1" x14ac:dyDescent="0.2">
      <c r="A12" s="207">
        <v>77</v>
      </c>
      <c r="B12" s="118" t="s">
        <v>322</v>
      </c>
      <c r="C12" s="118"/>
      <c r="D12" s="118"/>
      <c r="E12" s="118"/>
      <c r="F12" s="118"/>
      <c r="G12" s="118"/>
      <c r="H12" s="118"/>
      <c r="I12" s="118"/>
      <c r="J12" s="118"/>
    </row>
    <row r="13" spans="1:18" s="99" customFormat="1" x14ac:dyDescent="0.3">
      <c r="A13" s="118"/>
      <c r="B13" s="118" t="s">
        <v>1460</v>
      </c>
      <c r="C13" s="200" t="s">
        <v>1171</v>
      </c>
      <c r="D13" s="200" t="s">
        <v>1168</v>
      </c>
      <c r="E13" s="118"/>
      <c r="F13" s="118"/>
      <c r="G13" s="118"/>
      <c r="H13" s="118"/>
      <c r="I13" s="118"/>
      <c r="J13" s="120" t="s">
        <v>1172</v>
      </c>
    </row>
    <row r="14" spans="1:18" s="99" customFormat="1" x14ac:dyDescent="0.2">
      <c r="A14" s="118"/>
      <c r="B14" s="118"/>
      <c r="C14" s="118"/>
      <c r="D14" s="118"/>
      <c r="E14" s="118"/>
      <c r="F14" s="118"/>
      <c r="G14" s="118"/>
      <c r="H14" s="118"/>
      <c r="I14" s="118"/>
      <c r="J14" s="118"/>
    </row>
    <row r="15" spans="1:18" x14ac:dyDescent="0.3">
      <c r="A15" s="100"/>
      <c r="B15" s="101"/>
      <c r="C15" s="101"/>
      <c r="D15" s="100"/>
      <c r="E15" s="100"/>
      <c r="F15" s="100"/>
      <c r="G15" s="100"/>
      <c r="H15" s="100"/>
      <c r="I15" s="100"/>
      <c r="J15" s="100"/>
    </row>
    <row r="16" spans="1:18" x14ac:dyDescent="0.3">
      <c r="A16" s="100"/>
      <c r="B16" s="101"/>
      <c r="C16" s="101"/>
      <c r="D16" s="102"/>
      <c r="E16" s="103"/>
      <c r="F16" s="100"/>
      <c r="G16" s="100"/>
      <c r="H16" s="103"/>
      <c r="I16" s="100"/>
      <c r="J16" s="100"/>
    </row>
    <row r="17" spans="1:10" x14ac:dyDescent="0.3">
      <c r="A17" s="196"/>
      <c r="B17" s="110"/>
      <c r="C17" s="101"/>
      <c r="D17" s="100"/>
      <c r="E17" s="100"/>
      <c r="F17" s="100"/>
      <c r="G17" s="100"/>
      <c r="H17" s="100"/>
      <c r="I17" s="100"/>
      <c r="J17" s="100"/>
    </row>
    <row r="18" spans="1:10" x14ac:dyDescent="0.3">
      <c r="A18" s="196"/>
      <c r="B18" s="110"/>
      <c r="C18" s="101"/>
      <c r="D18" s="100"/>
      <c r="E18" s="100"/>
      <c r="F18" s="100"/>
      <c r="G18" s="100"/>
      <c r="H18" s="100"/>
      <c r="I18" s="100"/>
      <c r="J18" s="100"/>
    </row>
    <row r="19" spans="1:10" x14ac:dyDescent="0.3">
      <c r="A19" s="105"/>
      <c r="B19" s="101"/>
      <c r="C19" s="101"/>
      <c r="D19" s="100"/>
      <c r="E19" s="100"/>
      <c r="F19" s="100"/>
      <c r="G19" s="100"/>
      <c r="H19" s="100"/>
      <c r="I19" s="100"/>
      <c r="J19" s="100"/>
    </row>
    <row r="20" spans="1:10" x14ac:dyDescent="0.3">
      <c r="A20" s="100"/>
      <c r="B20" s="101"/>
      <c r="C20" s="101"/>
      <c r="D20" s="100"/>
      <c r="E20" s="100"/>
      <c r="F20" s="100"/>
      <c r="G20" s="100"/>
      <c r="H20" s="100"/>
      <c r="I20" s="100"/>
      <c r="J20" s="100"/>
    </row>
    <row r="21" spans="1:10" x14ac:dyDescent="0.3">
      <c r="A21" s="198"/>
      <c r="B21" s="130"/>
      <c r="C21" s="101"/>
      <c r="D21" s="100"/>
      <c r="E21" s="100"/>
      <c r="F21" s="100"/>
      <c r="G21" s="100"/>
      <c r="H21" s="100"/>
      <c r="I21" s="100"/>
      <c r="J21" s="100"/>
    </row>
    <row r="22" spans="1:10" x14ac:dyDescent="0.3">
      <c r="A22" s="198"/>
      <c r="B22" s="130"/>
      <c r="C22" s="101"/>
      <c r="D22" s="100"/>
      <c r="E22" s="100"/>
      <c r="F22" s="100"/>
      <c r="G22" s="100"/>
      <c r="H22" s="100"/>
      <c r="I22" s="100"/>
      <c r="J22" s="100"/>
    </row>
    <row r="23" spans="1:10" x14ac:dyDescent="0.3">
      <c r="A23" s="106"/>
      <c r="B23" s="106"/>
      <c r="C23" s="106"/>
      <c r="D23" s="106"/>
      <c r="E23" s="106">
        <v>0</v>
      </c>
      <c r="F23" s="106"/>
      <c r="G23" s="106"/>
      <c r="H23" s="106"/>
      <c r="I23" s="106"/>
      <c r="J23" s="106"/>
    </row>
  </sheetData>
  <mergeCells count="6">
    <mergeCell ref="A1:J1"/>
    <mergeCell ref="A10:A11"/>
    <mergeCell ref="B10:B11"/>
    <mergeCell ref="E10:I10"/>
    <mergeCell ref="J10:J11"/>
    <mergeCell ref="C10:C11"/>
  </mergeCells>
  <pageMargins left="0.7" right="0.7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view="pageLayout" zoomScaleNormal="120" workbookViewId="0">
      <selection activeCell="D26" sqref="A26:XFD27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9" style="91" customWidth="1"/>
    <col min="4" max="4" width="15.28515625" style="91" customWidth="1"/>
    <col min="5" max="5" width="8" style="91" customWidth="1"/>
    <col min="6" max="6" width="7.5703125" style="91" customWidth="1"/>
    <col min="7" max="7" width="8.7109375" style="91" customWidth="1"/>
    <col min="8" max="8" width="9.140625" style="91" customWidth="1"/>
    <col min="9" max="9" width="8.85546875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1583</v>
      </c>
      <c r="F3" s="185" t="s">
        <v>1061</v>
      </c>
      <c r="G3" s="185" t="s">
        <v>31</v>
      </c>
      <c r="I3" s="577"/>
    </row>
    <row r="4" spans="1:18" ht="23.25" customHeight="1" x14ac:dyDescent="0.3">
      <c r="A4" s="184"/>
      <c r="B4" s="94" t="s">
        <v>56</v>
      </c>
      <c r="C4" s="39" t="s">
        <v>323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338</v>
      </c>
      <c r="D5" s="39"/>
      <c r="E5" s="182"/>
      <c r="F5" s="182"/>
      <c r="G5" s="182"/>
    </row>
    <row r="6" spans="1:18" ht="23.25" x14ac:dyDescent="0.3">
      <c r="A6" s="184"/>
      <c r="B6" s="404" t="s">
        <v>1584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7"/>
      <c r="D7" s="91" t="s">
        <v>1321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7"/>
      <c r="D8" s="91" t="s">
        <v>1322</v>
      </c>
      <c r="E8" s="39"/>
      <c r="F8" s="182"/>
      <c r="G8" s="182"/>
      <c r="H8" s="182"/>
    </row>
    <row r="9" spans="1:18" x14ac:dyDescent="0.3">
      <c r="A9" s="184"/>
      <c r="C9" s="97"/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88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37.5" x14ac:dyDescent="0.3">
      <c r="A11" s="1159"/>
      <c r="B11" s="1159"/>
      <c r="C11" s="190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75" x14ac:dyDescent="0.3">
      <c r="A12" s="207">
        <v>78</v>
      </c>
      <c r="B12" s="815" t="s">
        <v>296</v>
      </c>
      <c r="C12" s="200" t="s">
        <v>383</v>
      </c>
      <c r="D12" s="200" t="s">
        <v>384</v>
      </c>
      <c r="E12" s="118"/>
      <c r="F12" s="119" t="s">
        <v>879</v>
      </c>
      <c r="G12" s="118"/>
      <c r="H12" s="118"/>
      <c r="I12" s="118"/>
      <c r="J12" s="200" t="s">
        <v>342</v>
      </c>
    </row>
    <row r="13" spans="1:18" s="99" customFormat="1" ht="56.25" x14ac:dyDescent="0.3">
      <c r="A13" s="118"/>
      <c r="B13" s="118" t="s">
        <v>631</v>
      </c>
      <c r="C13" s="200"/>
      <c r="D13" s="200"/>
      <c r="E13" s="118"/>
      <c r="F13" s="118"/>
      <c r="G13" s="118"/>
      <c r="H13" s="118"/>
      <c r="I13" s="118"/>
      <c r="J13" s="200"/>
    </row>
    <row r="14" spans="1:18" s="99" customFormat="1" ht="75" x14ac:dyDescent="0.3">
      <c r="A14" s="207">
        <v>79</v>
      </c>
      <c r="B14" s="205" t="s">
        <v>632</v>
      </c>
      <c r="C14" s="200" t="s">
        <v>641</v>
      </c>
      <c r="D14" s="200" t="s">
        <v>602</v>
      </c>
      <c r="E14" s="118"/>
      <c r="F14" s="119" t="s">
        <v>880</v>
      </c>
      <c r="G14" s="118"/>
      <c r="H14" s="118"/>
      <c r="I14" s="118"/>
      <c r="J14" s="200" t="s">
        <v>342</v>
      </c>
    </row>
    <row r="15" spans="1:18" s="99" customFormat="1" x14ac:dyDescent="0.3">
      <c r="A15" s="207"/>
      <c r="B15" s="118"/>
      <c r="C15" s="200"/>
      <c r="D15" s="200"/>
      <c r="E15" s="118"/>
      <c r="F15" s="119"/>
      <c r="G15" s="118"/>
      <c r="H15" s="118"/>
      <c r="I15" s="118"/>
      <c r="J15" s="200"/>
    </row>
    <row r="16" spans="1:18" s="99" customFormat="1" x14ac:dyDescent="0.3">
      <c r="A16" s="207"/>
      <c r="B16" s="118"/>
      <c r="C16" s="200"/>
      <c r="D16" s="200"/>
      <c r="E16" s="118"/>
      <c r="F16" s="119"/>
      <c r="G16" s="118"/>
      <c r="H16" s="118"/>
      <c r="I16" s="118"/>
      <c r="J16" s="200"/>
    </row>
    <row r="17" spans="1:18" s="99" customFormat="1" x14ac:dyDescent="0.3">
      <c r="A17" s="207"/>
      <c r="B17" s="118"/>
      <c r="C17" s="200"/>
      <c r="D17" s="200"/>
      <c r="E17" s="118"/>
      <c r="F17" s="119"/>
      <c r="G17" s="118"/>
      <c r="H17" s="118"/>
      <c r="I17" s="118"/>
      <c r="J17" s="200"/>
    </row>
    <row r="18" spans="1:18" ht="26.25" x14ac:dyDescent="0.4">
      <c r="A18" s="1155" t="s">
        <v>240</v>
      </c>
      <c r="B18" s="1155"/>
      <c r="C18" s="1155"/>
      <c r="D18" s="1155"/>
      <c r="E18" s="1155"/>
      <c r="F18" s="1155"/>
      <c r="G18" s="1155"/>
      <c r="H18" s="1155"/>
      <c r="I18" s="1155"/>
      <c r="J18" s="1155"/>
    </row>
    <row r="19" spans="1:18" ht="12.75" customHeight="1" x14ac:dyDescent="0.3">
      <c r="A19" s="755"/>
      <c r="B19" s="755"/>
      <c r="C19" s="755"/>
      <c r="D19" s="755"/>
      <c r="E19" s="755"/>
      <c r="F19" s="755"/>
      <c r="G19" s="755"/>
      <c r="H19" s="755"/>
      <c r="I19" s="755"/>
    </row>
    <row r="20" spans="1:18" x14ac:dyDescent="0.3">
      <c r="A20" s="184"/>
      <c r="B20" s="94" t="s">
        <v>30</v>
      </c>
      <c r="C20" s="39" t="s">
        <v>40</v>
      </c>
      <c r="D20" s="756" t="s">
        <v>1622</v>
      </c>
      <c r="F20" s="185" t="s">
        <v>1061</v>
      </c>
      <c r="G20" s="185" t="s">
        <v>31</v>
      </c>
      <c r="I20" s="755"/>
    </row>
    <row r="21" spans="1:18" ht="23.25" customHeight="1" x14ac:dyDescent="0.3">
      <c r="A21" s="184"/>
      <c r="B21" s="94" t="s">
        <v>56</v>
      </c>
      <c r="C21" s="39" t="s">
        <v>323</v>
      </c>
      <c r="D21" s="39"/>
      <c r="F21" s="755"/>
      <c r="G21" s="755"/>
      <c r="H21" s="755"/>
    </row>
    <row r="22" spans="1:18" x14ac:dyDescent="0.3">
      <c r="A22" s="184"/>
      <c r="B22" s="94" t="s">
        <v>199</v>
      </c>
      <c r="C22" s="39" t="s">
        <v>338</v>
      </c>
      <c r="D22" s="39"/>
      <c r="E22" s="755"/>
      <c r="F22" s="755"/>
      <c r="G22" s="755"/>
    </row>
    <row r="23" spans="1:18" x14ac:dyDescent="0.3">
      <c r="A23" s="184"/>
      <c r="B23" s="404" t="s">
        <v>1320</v>
      </c>
      <c r="C23" s="39"/>
      <c r="D23" s="185"/>
      <c r="E23" s="39"/>
      <c r="F23" s="204"/>
      <c r="G23" s="39"/>
      <c r="H23" s="39"/>
      <c r="I23" s="39"/>
      <c r="J23" s="39"/>
    </row>
    <row r="24" spans="1:18" x14ac:dyDescent="0.3">
      <c r="A24" s="184"/>
      <c r="B24" s="95" t="s">
        <v>36</v>
      </c>
      <c r="C24" s="97"/>
      <c r="D24" s="91" t="s">
        <v>1321</v>
      </c>
      <c r="F24" s="39"/>
      <c r="H24" s="39"/>
      <c r="J24" s="39"/>
      <c r="K24" s="39"/>
      <c r="M24" s="39"/>
      <c r="O24" s="39"/>
      <c r="P24" s="39"/>
      <c r="R24" s="39"/>
    </row>
    <row r="25" spans="1:18" x14ac:dyDescent="0.3">
      <c r="A25" s="184"/>
      <c r="B25" s="95" t="s">
        <v>37</v>
      </c>
      <c r="C25" s="97"/>
      <c r="D25" s="91" t="s">
        <v>1322</v>
      </c>
      <c r="E25" s="39"/>
      <c r="F25" s="755"/>
      <c r="G25" s="755"/>
      <c r="H25" s="755"/>
    </row>
    <row r="26" spans="1:18" s="99" customFormat="1" ht="18.75" customHeight="1" x14ac:dyDescent="0.3">
      <c r="A26" s="1158" t="s">
        <v>0</v>
      </c>
      <c r="B26" s="1158" t="s">
        <v>35</v>
      </c>
      <c r="C26" s="1158" t="s">
        <v>26</v>
      </c>
      <c r="D26" s="189" t="s">
        <v>27</v>
      </c>
      <c r="E26" s="1160" t="s">
        <v>1</v>
      </c>
      <c r="F26" s="1161"/>
      <c r="G26" s="1161"/>
      <c r="H26" s="1161"/>
      <c r="I26" s="1162"/>
      <c r="J26" s="1163" t="s">
        <v>10</v>
      </c>
    </row>
    <row r="27" spans="1:18" s="99" customFormat="1" ht="37.5" x14ac:dyDescent="0.3">
      <c r="A27" s="1159"/>
      <c r="B27" s="1159"/>
      <c r="C27" s="1159"/>
      <c r="D27" s="192" t="s">
        <v>28</v>
      </c>
      <c r="E27" s="193" t="s">
        <v>5</v>
      </c>
      <c r="F27" s="193" t="s">
        <v>6</v>
      </c>
      <c r="G27" s="193" t="s">
        <v>197</v>
      </c>
      <c r="H27" s="193" t="s">
        <v>29</v>
      </c>
      <c r="I27" s="193" t="s">
        <v>198</v>
      </c>
      <c r="J27" s="1164"/>
    </row>
    <row r="28" spans="1:18" ht="75" x14ac:dyDescent="0.3">
      <c r="A28" s="142">
        <v>80</v>
      </c>
      <c r="B28" s="148" t="s">
        <v>633</v>
      </c>
      <c r="C28" s="175" t="s">
        <v>641</v>
      </c>
      <c r="D28" s="233" t="s">
        <v>634</v>
      </c>
      <c r="E28" s="100"/>
      <c r="F28" s="119" t="s">
        <v>880</v>
      </c>
      <c r="G28" s="100"/>
      <c r="H28" s="100"/>
      <c r="I28" s="100"/>
      <c r="J28" s="200" t="s">
        <v>342</v>
      </c>
    </row>
    <row r="29" spans="1:18" ht="75" x14ac:dyDescent="0.3">
      <c r="A29" s="207">
        <v>81</v>
      </c>
      <c r="B29" s="118" t="s">
        <v>340</v>
      </c>
      <c r="C29" s="118" t="s">
        <v>378</v>
      </c>
      <c r="D29" s="200" t="s">
        <v>341</v>
      </c>
      <c r="E29" s="229">
        <v>50000</v>
      </c>
      <c r="F29" s="118"/>
      <c r="H29" s="118"/>
      <c r="I29" s="229">
        <v>50000</v>
      </c>
      <c r="J29" s="200" t="s">
        <v>342</v>
      </c>
      <c r="K29" s="466">
        <v>60000</v>
      </c>
    </row>
    <row r="30" spans="1:18" ht="37.5" x14ac:dyDescent="0.3">
      <c r="A30" s="895">
        <v>82</v>
      </c>
      <c r="B30" s="112" t="s">
        <v>1461</v>
      </c>
      <c r="C30" s="118"/>
      <c r="D30" s="118"/>
      <c r="E30" s="118"/>
      <c r="F30" s="118"/>
      <c r="G30" s="118"/>
      <c r="H30" s="118"/>
      <c r="I30" s="118"/>
      <c r="J30" s="118"/>
    </row>
    <row r="31" spans="1:18" x14ac:dyDescent="0.3">
      <c r="A31" s="895"/>
      <c r="B31" s="112"/>
      <c r="C31" s="118"/>
      <c r="D31" s="118"/>
      <c r="E31" s="405"/>
      <c r="F31" s="118"/>
      <c r="G31" s="118"/>
      <c r="H31" s="118"/>
      <c r="I31" s="118"/>
      <c r="J31" s="118"/>
    </row>
    <row r="32" spans="1:18" x14ac:dyDescent="0.3">
      <c r="A32" s="895"/>
      <c r="B32" s="112"/>
      <c r="C32" s="118"/>
      <c r="D32" s="118"/>
      <c r="E32" s="405"/>
      <c r="F32" s="118"/>
      <c r="G32" s="118"/>
      <c r="H32" s="118"/>
      <c r="I32" s="118"/>
      <c r="J32" s="118"/>
    </row>
    <row r="33" spans="1:10" x14ac:dyDescent="0.3">
      <c r="A33" s="895"/>
      <c r="B33" s="112"/>
      <c r="C33" s="118"/>
      <c r="D33" s="118"/>
      <c r="E33" s="405"/>
      <c r="F33" s="118"/>
      <c r="G33" s="118"/>
      <c r="H33" s="118"/>
      <c r="I33" s="118"/>
      <c r="J33" s="118"/>
    </row>
    <row r="34" spans="1:10" x14ac:dyDescent="0.3">
      <c r="A34" s="196"/>
      <c r="B34" s="110"/>
      <c r="C34" s="101"/>
      <c r="D34" s="100"/>
      <c r="E34" s="462"/>
      <c r="F34" s="100"/>
      <c r="G34" s="100"/>
      <c r="H34" s="100"/>
      <c r="I34" s="100"/>
      <c r="J34" s="100"/>
    </row>
    <row r="35" spans="1:10" x14ac:dyDescent="0.3">
      <c r="A35" s="106"/>
      <c r="B35" s="106"/>
      <c r="C35" s="106"/>
      <c r="D35" s="106"/>
      <c r="E35" s="602">
        <v>50000</v>
      </c>
      <c r="F35" s="106"/>
      <c r="G35" s="457"/>
      <c r="H35" s="106"/>
      <c r="I35" s="457">
        <f>SUM(I29:I34)</f>
        <v>50000</v>
      </c>
      <c r="J35" s="106"/>
    </row>
    <row r="37" spans="1:10" s="39" customFormat="1" x14ac:dyDescent="0.3">
      <c r="A37" s="1191"/>
      <c r="B37" s="1191"/>
      <c r="C37" s="1191"/>
      <c r="D37" s="1191"/>
      <c r="E37" s="1191"/>
      <c r="F37" s="1191"/>
      <c r="G37" s="1191"/>
      <c r="H37" s="1191"/>
      <c r="I37" s="1191"/>
    </row>
    <row r="38" spans="1:10" s="39" customFormat="1" x14ac:dyDescent="0.3">
      <c r="A38" s="763"/>
      <c r="B38" s="763"/>
      <c r="C38" s="763"/>
      <c r="D38" s="763"/>
      <c r="E38" s="763"/>
      <c r="F38" s="763"/>
      <c r="G38" s="763"/>
      <c r="H38" s="763"/>
      <c r="I38" s="763"/>
    </row>
    <row r="39" spans="1:10" s="39" customFormat="1" x14ac:dyDescent="0.3">
      <c r="A39" s="184"/>
      <c r="B39" s="186"/>
      <c r="D39" s="763"/>
      <c r="F39" s="185"/>
      <c r="G39" s="185"/>
      <c r="I39" s="763"/>
    </row>
    <row r="40" spans="1:10" s="39" customFormat="1" x14ac:dyDescent="0.3">
      <c r="A40" s="184"/>
      <c r="B40" s="186"/>
      <c r="F40" s="763"/>
      <c r="G40" s="763"/>
      <c r="H40" s="763"/>
    </row>
    <row r="41" spans="1:10" s="39" customFormat="1" x14ac:dyDescent="0.3">
      <c r="A41" s="184"/>
      <c r="B41" s="186"/>
      <c r="E41" s="763"/>
      <c r="F41" s="763"/>
      <c r="G41" s="763"/>
    </row>
    <row r="42" spans="1:10" s="39" customFormat="1" x14ac:dyDescent="0.3">
      <c r="A42" s="184"/>
      <c r="B42" s="404"/>
      <c r="D42" s="185"/>
      <c r="F42" s="204"/>
    </row>
    <row r="43" spans="1:10" s="39" customFormat="1" x14ac:dyDescent="0.3">
      <c r="A43" s="184"/>
      <c r="C43" s="474"/>
    </row>
    <row r="44" spans="1:10" s="39" customFormat="1" x14ac:dyDescent="0.3">
      <c r="A44" s="184"/>
      <c r="C44" s="474"/>
    </row>
    <row r="45" spans="1:10" s="39" customFormat="1" x14ac:dyDescent="0.3">
      <c r="A45" s="184"/>
      <c r="C45" s="474"/>
      <c r="F45" s="763"/>
      <c r="G45" s="763"/>
      <c r="H45" s="763"/>
    </row>
    <row r="46" spans="1:10" s="39" customFormat="1" x14ac:dyDescent="0.3">
      <c r="A46" s="184"/>
      <c r="C46" s="474"/>
      <c r="E46" s="763"/>
      <c r="F46" s="763"/>
      <c r="G46" s="763"/>
      <c r="H46" s="763"/>
    </row>
    <row r="47" spans="1:10" s="39" customFormat="1" x14ac:dyDescent="0.3">
      <c r="A47" s="1192"/>
      <c r="B47" s="1192"/>
      <c r="C47" s="768"/>
      <c r="D47" s="763"/>
      <c r="E47" s="1193"/>
      <c r="F47" s="1193"/>
      <c r="G47" s="1193"/>
      <c r="H47" s="1193"/>
      <c r="I47" s="1193"/>
      <c r="J47" s="1194"/>
    </row>
    <row r="48" spans="1:10" s="39" customFormat="1" x14ac:dyDescent="0.3">
      <c r="A48" s="1192"/>
      <c r="B48" s="1192"/>
      <c r="C48" s="768"/>
      <c r="D48" s="763"/>
      <c r="E48" s="896"/>
      <c r="F48" s="896"/>
      <c r="G48" s="896"/>
      <c r="H48" s="896"/>
      <c r="I48" s="896"/>
      <c r="J48" s="1195"/>
    </row>
    <row r="49" s="39" customFormat="1" x14ac:dyDescent="0.3"/>
    <row r="50" s="39" customFormat="1" x14ac:dyDescent="0.3"/>
    <row r="51" s="39" customFormat="1" x14ac:dyDescent="0.3"/>
    <row r="52" s="39" customFormat="1" x14ac:dyDescent="0.3"/>
    <row r="53" s="39" customFormat="1" x14ac:dyDescent="0.3"/>
    <row r="54" s="39" customFormat="1" x14ac:dyDescent="0.3"/>
  </sheetData>
  <mergeCells count="16">
    <mergeCell ref="A18:J18"/>
    <mergeCell ref="A26:A27"/>
    <mergeCell ref="B26:B27"/>
    <mergeCell ref="E26:I26"/>
    <mergeCell ref="J26:J27"/>
    <mergeCell ref="C26:C27"/>
    <mergeCell ref="A37:I37"/>
    <mergeCell ref="A47:A48"/>
    <mergeCell ref="B47:B48"/>
    <mergeCell ref="E47:I47"/>
    <mergeCell ref="J47:J48"/>
    <mergeCell ref="A10:A11"/>
    <mergeCell ref="B10:B11"/>
    <mergeCell ref="E10:I10"/>
    <mergeCell ref="J10:J11"/>
    <mergeCell ref="A1:J1"/>
  </mergeCells>
  <pageMargins left="0.7" right="0.7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view="pageLayout" zoomScale="120" zoomScaleNormal="100" zoomScalePageLayoutView="120" workbookViewId="0">
      <selection activeCell="C19" sqref="C19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2" style="91" customWidth="1"/>
    <col min="4" max="4" width="18.28515625" style="91" customWidth="1"/>
    <col min="5" max="5" width="9.42578125" style="91" customWidth="1"/>
    <col min="6" max="6" width="10.28515625" style="91" customWidth="1"/>
    <col min="7" max="7" width="10" style="91" customWidth="1"/>
    <col min="8" max="8" width="9.140625" style="91" customWidth="1"/>
    <col min="9" max="9" width="9.28515625" style="91" customWidth="1"/>
    <col min="10" max="10" width="14.140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1249</v>
      </c>
      <c r="F3" s="185" t="s">
        <v>1061</v>
      </c>
      <c r="G3" s="185" t="s">
        <v>31</v>
      </c>
      <c r="I3" s="577"/>
    </row>
    <row r="4" spans="1:18" x14ac:dyDescent="0.3">
      <c r="A4" s="184"/>
      <c r="B4" s="94" t="s">
        <v>56</v>
      </c>
      <c r="C4" s="39" t="s">
        <v>323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380</v>
      </c>
      <c r="D5" s="39"/>
      <c r="E5" s="182"/>
      <c r="F5" s="182"/>
      <c r="G5" s="182"/>
    </row>
    <row r="6" spans="1:18" ht="23.25" x14ac:dyDescent="0.3">
      <c r="A6" s="184"/>
      <c r="B6" s="404" t="s">
        <v>1323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1" t="s">
        <v>381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1" t="s">
        <v>382</v>
      </c>
      <c r="E8" s="39"/>
      <c r="F8" s="182"/>
      <c r="G8" s="182"/>
      <c r="H8" s="182"/>
    </row>
    <row r="9" spans="1:18" x14ac:dyDescent="0.3">
      <c r="A9" s="184"/>
      <c r="C9" s="97"/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181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38.25" customHeight="1" x14ac:dyDescent="0.3">
      <c r="A11" s="1159"/>
      <c r="B11" s="1159"/>
      <c r="C11" s="1182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45" customHeight="1" x14ac:dyDescent="0.3">
      <c r="A12" s="207">
        <v>83</v>
      </c>
      <c r="B12" s="118" t="s">
        <v>322</v>
      </c>
      <c r="C12" s="200"/>
      <c r="D12" s="200"/>
      <c r="E12" s="118"/>
      <c r="F12" s="118"/>
      <c r="G12" s="118"/>
      <c r="H12" s="118"/>
      <c r="I12" s="118"/>
      <c r="J12" s="200"/>
    </row>
    <row r="13" spans="1:18" s="99" customFormat="1" x14ac:dyDescent="0.3">
      <c r="A13" s="118"/>
      <c r="B13" s="118" t="s">
        <v>1462</v>
      </c>
      <c r="C13" s="200" t="s">
        <v>865</v>
      </c>
      <c r="D13" s="200" t="s">
        <v>1168</v>
      </c>
      <c r="E13" s="118"/>
      <c r="F13" s="118"/>
      <c r="G13" s="118"/>
      <c r="H13" s="118"/>
      <c r="I13" s="118"/>
      <c r="J13" s="200" t="s">
        <v>1085</v>
      </c>
    </row>
    <row r="14" spans="1:18" s="99" customFormat="1" x14ac:dyDescent="0.2">
      <c r="A14" s="118"/>
      <c r="B14" s="118"/>
      <c r="C14" s="118"/>
      <c r="D14" s="118"/>
      <c r="E14" s="118"/>
      <c r="F14" s="118"/>
      <c r="G14" s="118"/>
      <c r="H14" s="118"/>
      <c r="I14" s="118"/>
      <c r="J14" s="118"/>
    </row>
    <row r="15" spans="1:18" x14ac:dyDescent="0.3">
      <c r="A15" s="100"/>
      <c r="B15" s="101"/>
      <c r="C15" s="101"/>
      <c r="D15" s="100"/>
      <c r="E15" s="100"/>
      <c r="F15" s="100"/>
      <c r="G15" s="100"/>
      <c r="H15" s="100"/>
      <c r="I15" s="100"/>
      <c r="J15" s="100"/>
    </row>
    <row r="16" spans="1:18" x14ac:dyDescent="0.3">
      <c r="A16" s="100"/>
      <c r="B16" s="101"/>
      <c r="C16" s="101"/>
      <c r="D16" s="102"/>
      <c r="E16" s="103"/>
      <c r="F16" s="100"/>
      <c r="G16" s="100"/>
      <c r="H16" s="103"/>
      <c r="I16" s="100"/>
      <c r="J16" s="100"/>
    </row>
    <row r="17" spans="1:10" x14ac:dyDescent="0.3">
      <c r="A17" s="196"/>
      <c r="B17" s="110"/>
      <c r="C17" s="101"/>
      <c r="D17" s="100"/>
      <c r="E17" s="100"/>
      <c r="F17" s="100"/>
      <c r="G17" s="100"/>
      <c r="H17" s="100"/>
      <c r="I17" s="100"/>
      <c r="J17" s="100"/>
    </row>
    <row r="18" spans="1:10" x14ac:dyDescent="0.3">
      <c r="A18" s="196"/>
      <c r="B18" s="110"/>
      <c r="C18" s="101"/>
      <c r="D18" s="100"/>
      <c r="E18" s="100"/>
      <c r="F18" s="100"/>
      <c r="G18" s="100"/>
      <c r="H18" s="100"/>
      <c r="I18" s="100"/>
      <c r="J18" s="100"/>
    </row>
    <row r="19" spans="1:10" x14ac:dyDescent="0.3">
      <c r="A19" s="105"/>
      <c r="B19" s="101"/>
      <c r="C19" s="101"/>
      <c r="D19" s="100"/>
      <c r="E19" s="100"/>
      <c r="F19" s="100"/>
      <c r="G19" s="100"/>
      <c r="H19" s="100"/>
      <c r="I19" s="100"/>
      <c r="J19" s="100"/>
    </row>
    <row r="20" spans="1:10" x14ac:dyDescent="0.3">
      <c r="A20" s="100"/>
      <c r="B20" s="101"/>
      <c r="C20" s="101"/>
      <c r="D20" s="100"/>
      <c r="E20" s="100"/>
      <c r="F20" s="100"/>
      <c r="G20" s="100"/>
      <c r="H20" s="100"/>
      <c r="I20" s="100"/>
      <c r="J20" s="100"/>
    </row>
    <row r="21" spans="1:10" x14ac:dyDescent="0.3">
      <c r="A21" s="198"/>
      <c r="B21" s="130"/>
      <c r="C21" s="101"/>
      <c r="D21" s="100"/>
      <c r="E21" s="100"/>
      <c r="F21" s="100"/>
      <c r="G21" s="100"/>
      <c r="H21" s="100"/>
      <c r="I21" s="100"/>
      <c r="J21" s="100"/>
    </row>
    <row r="22" spans="1:10" x14ac:dyDescent="0.3">
      <c r="A22" s="198"/>
      <c r="B22" s="130"/>
      <c r="C22" s="101"/>
      <c r="D22" s="100"/>
      <c r="E22" s="100"/>
      <c r="F22" s="100"/>
      <c r="G22" s="100"/>
      <c r="H22" s="100"/>
      <c r="I22" s="100"/>
      <c r="J22" s="100"/>
    </row>
    <row r="23" spans="1:10" x14ac:dyDescent="0.3">
      <c r="A23" s="106"/>
      <c r="B23" s="106"/>
      <c r="C23" s="106"/>
      <c r="D23" s="106"/>
      <c r="E23" s="106">
        <v>0</v>
      </c>
      <c r="F23" s="106"/>
      <c r="G23" s="106"/>
      <c r="H23" s="106"/>
      <c r="I23" s="106"/>
      <c r="J23" s="106"/>
    </row>
  </sheetData>
  <mergeCells count="6">
    <mergeCell ref="A1:J1"/>
    <mergeCell ref="A10:A11"/>
    <mergeCell ref="B10:B11"/>
    <mergeCell ref="E10:I10"/>
    <mergeCell ref="J10:J11"/>
    <mergeCell ref="C10:C11"/>
  </mergeCells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view="pageLayout" zoomScaleNormal="130" workbookViewId="0">
      <selection activeCell="G17" sqref="G17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1" style="91" customWidth="1"/>
    <col min="4" max="4" width="16.7109375" style="91" customWidth="1"/>
    <col min="5" max="5" width="7.85546875" style="91" customWidth="1"/>
    <col min="6" max="6" width="9.42578125" style="91" customWidth="1"/>
    <col min="7" max="7" width="8.7109375" style="91" customWidth="1"/>
    <col min="8" max="8" width="9.7109375" style="91" customWidth="1"/>
    <col min="9" max="9" width="9.28515625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1249</v>
      </c>
      <c r="F3" s="185" t="s">
        <v>1061</v>
      </c>
      <c r="G3" s="185" t="s">
        <v>31</v>
      </c>
      <c r="I3" s="577"/>
    </row>
    <row r="4" spans="1:18" x14ac:dyDescent="0.3">
      <c r="A4" s="184"/>
      <c r="B4" s="94" t="s">
        <v>56</v>
      </c>
      <c r="C4" s="39" t="s">
        <v>323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1086</v>
      </c>
      <c r="D5" s="39"/>
      <c r="E5" s="182"/>
      <c r="F5" s="182"/>
      <c r="G5" s="182"/>
    </row>
    <row r="6" spans="1:18" ht="23.25" x14ac:dyDescent="0.3">
      <c r="A6" s="184"/>
      <c r="B6" s="404" t="s">
        <v>1324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1" t="s">
        <v>1250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1" t="s">
        <v>1087</v>
      </c>
      <c r="E8" s="39"/>
      <c r="F8" s="182"/>
      <c r="G8" s="182"/>
      <c r="H8" s="182"/>
    </row>
    <row r="9" spans="1:18" x14ac:dyDescent="0.3">
      <c r="A9" s="184"/>
      <c r="C9" s="97"/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181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41.25" customHeight="1" x14ac:dyDescent="0.3">
      <c r="A11" s="1159"/>
      <c r="B11" s="1159"/>
      <c r="C11" s="1182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45" customHeight="1" x14ac:dyDescent="0.3">
      <c r="A12" s="207">
        <v>84</v>
      </c>
      <c r="B12" s="118" t="s">
        <v>322</v>
      </c>
      <c r="C12" s="200"/>
      <c r="D12" s="200"/>
      <c r="E12" s="118"/>
      <c r="F12" s="118"/>
      <c r="G12" s="118"/>
      <c r="H12" s="118"/>
      <c r="I12" s="118"/>
      <c r="J12" s="200"/>
    </row>
    <row r="13" spans="1:18" s="99" customFormat="1" x14ac:dyDescent="0.3">
      <c r="A13" s="118"/>
      <c r="B13" s="118" t="s">
        <v>1463</v>
      </c>
      <c r="C13" s="200" t="s">
        <v>865</v>
      </c>
      <c r="D13" s="200" t="s">
        <v>1168</v>
      </c>
      <c r="E13" s="118"/>
      <c r="F13" s="118"/>
      <c r="G13" s="118"/>
      <c r="H13" s="118"/>
      <c r="I13" s="118"/>
      <c r="J13" s="200" t="s">
        <v>1172</v>
      </c>
    </row>
    <row r="14" spans="1:18" s="99" customFormat="1" x14ac:dyDescent="0.2">
      <c r="A14" s="118"/>
      <c r="B14" s="118"/>
      <c r="C14" s="118"/>
      <c r="D14" s="118"/>
      <c r="E14" s="118"/>
      <c r="F14" s="118"/>
      <c r="G14" s="118"/>
      <c r="H14" s="118"/>
      <c r="I14" s="118"/>
      <c r="J14" s="118"/>
    </row>
    <row r="15" spans="1:18" x14ac:dyDescent="0.3">
      <c r="A15" s="100"/>
      <c r="B15" s="101"/>
      <c r="C15" s="101"/>
      <c r="D15" s="100"/>
      <c r="E15" s="100"/>
      <c r="F15" s="100"/>
      <c r="G15" s="100"/>
      <c r="H15" s="100"/>
      <c r="I15" s="100"/>
      <c r="J15" s="100"/>
    </row>
    <row r="16" spans="1:18" x14ac:dyDescent="0.3">
      <c r="A16" s="100"/>
      <c r="B16" s="101"/>
      <c r="C16" s="101"/>
      <c r="D16" s="102"/>
      <c r="E16" s="103"/>
      <c r="F16" s="100"/>
      <c r="G16" s="100"/>
      <c r="H16" s="103"/>
      <c r="I16" s="100"/>
      <c r="J16" s="100"/>
    </row>
    <row r="17" spans="1:10" x14ac:dyDescent="0.3">
      <c r="A17" s="196"/>
      <c r="B17" s="110"/>
      <c r="C17" s="101"/>
      <c r="D17" s="100"/>
      <c r="E17" s="100"/>
      <c r="F17" s="100"/>
      <c r="G17" s="100"/>
      <c r="H17" s="100"/>
      <c r="I17" s="100"/>
      <c r="J17" s="100"/>
    </row>
    <row r="18" spans="1:10" x14ac:dyDescent="0.3">
      <c r="A18" s="196"/>
      <c r="B18" s="110"/>
      <c r="C18" s="101"/>
      <c r="D18" s="100"/>
      <c r="E18" s="100"/>
      <c r="F18" s="100"/>
      <c r="G18" s="100"/>
      <c r="H18" s="100"/>
      <c r="I18" s="100"/>
      <c r="J18" s="100"/>
    </row>
    <row r="19" spans="1:10" x14ac:dyDescent="0.3">
      <c r="A19" s="105"/>
      <c r="B19" s="101"/>
      <c r="C19" s="101"/>
      <c r="D19" s="100"/>
      <c r="E19" s="100"/>
      <c r="F19" s="100"/>
      <c r="G19" s="100"/>
      <c r="H19" s="100"/>
      <c r="I19" s="100"/>
      <c r="J19" s="100"/>
    </row>
    <row r="20" spans="1:10" x14ac:dyDescent="0.3">
      <c r="A20" s="100"/>
      <c r="B20" s="101"/>
      <c r="C20" s="101"/>
      <c r="D20" s="100"/>
      <c r="E20" s="100"/>
      <c r="F20" s="100"/>
      <c r="G20" s="100"/>
      <c r="H20" s="100"/>
      <c r="I20" s="100"/>
      <c r="J20" s="100"/>
    </row>
    <row r="21" spans="1:10" x14ac:dyDescent="0.3">
      <c r="A21" s="198"/>
      <c r="B21" s="130"/>
      <c r="C21" s="101"/>
      <c r="D21" s="100"/>
      <c r="E21" s="100"/>
      <c r="F21" s="100"/>
      <c r="G21" s="100"/>
      <c r="H21" s="100"/>
      <c r="I21" s="100"/>
      <c r="J21" s="100"/>
    </row>
    <row r="22" spans="1:10" x14ac:dyDescent="0.3">
      <c r="A22" s="198"/>
      <c r="B22" s="130"/>
      <c r="C22" s="101"/>
      <c r="D22" s="100"/>
      <c r="E22" s="100"/>
      <c r="F22" s="100"/>
      <c r="G22" s="100"/>
      <c r="H22" s="100"/>
      <c r="I22" s="100"/>
      <c r="J22" s="100"/>
    </row>
    <row r="23" spans="1:10" x14ac:dyDescent="0.3">
      <c r="A23" s="106"/>
      <c r="B23" s="106"/>
      <c r="C23" s="106"/>
      <c r="D23" s="106"/>
      <c r="E23" s="106">
        <v>0</v>
      </c>
      <c r="F23" s="106"/>
      <c r="G23" s="106"/>
      <c r="H23" s="106"/>
      <c r="I23" s="106"/>
      <c r="J23" s="106"/>
    </row>
  </sheetData>
  <mergeCells count="6">
    <mergeCell ref="A1:J1"/>
    <mergeCell ref="A10:A11"/>
    <mergeCell ref="B10:B11"/>
    <mergeCell ref="E10:I10"/>
    <mergeCell ref="J10:J11"/>
    <mergeCell ref="C10:C11"/>
  </mergeCells>
  <pageMargins left="0.7" right="0.7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view="pageLayout" zoomScaleNormal="100" workbookViewId="0">
      <selection activeCell="E13" sqref="E13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3.140625" style="91" customWidth="1"/>
    <col min="4" max="4" width="18.28515625" style="91" customWidth="1"/>
    <col min="5" max="5" width="8.5703125" style="91" customWidth="1"/>
    <col min="6" max="6" width="8" style="91" customWidth="1"/>
    <col min="7" max="7" width="7.85546875" style="91" customWidth="1"/>
    <col min="8" max="8" width="9.42578125" style="91" customWidth="1"/>
    <col min="9" max="9" width="9.85546875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1249</v>
      </c>
      <c r="F3" s="185" t="s">
        <v>1061</v>
      </c>
      <c r="I3" s="185" t="s">
        <v>31</v>
      </c>
    </row>
    <row r="4" spans="1:18" x14ac:dyDescent="0.3">
      <c r="A4" s="184"/>
      <c r="B4" s="94" t="s">
        <v>56</v>
      </c>
      <c r="C4" s="39" t="s">
        <v>323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387</v>
      </c>
      <c r="D5" s="39"/>
      <c r="E5" s="182"/>
      <c r="F5" s="182"/>
      <c r="G5" s="182"/>
    </row>
    <row r="6" spans="1:18" ht="23.25" x14ac:dyDescent="0.3">
      <c r="A6" s="184"/>
      <c r="B6" s="404" t="s">
        <v>1325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7"/>
      <c r="D7" s="91" t="s">
        <v>388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7"/>
      <c r="D8" s="91" t="s">
        <v>1370</v>
      </c>
      <c r="E8" s="39"/>
      <c r="F8" s="182"/>
      <c r="G8" s="182"/>
      <c r="H8" s="182"/>
    </row>
    <row r="9" spans="1:18" x14ac:dyDescent="0.3">
      <c r="A9" s="184"/>
      <c r="C9" s="97"/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181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47.25" customHeight="1" x14ac:dyDescent="0.3">
      <c r="A11" s="1159"/>
      <c r="B11" s="1159"/>
      <c r="C11" s="1182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42" customHeight="1" x14ac:dyDescent="0.2">
      <c r="A12" s="207">
        <v>85</v>
      </c>
      <c r="B12" s="118" t="s">
        <v>322</v>
      </c>
      <c r="C12" s="120"/>
      <c r="D12" s="118"/>
      <c r="E12" s="118"/>
      <c r="F12" s="121"/>
      <c r="G12" s="118"/>
      <c r="H12" s="118"/>
      <c r="I12" s="118"/>
      <c r="J12" s="120"/>
    </row>
    <row r="13" spans="1:18" s="99" customFormat="1" x14ac:dyDescent="0.3">
      <c r="A13" s="118"/>
      <c r="B13" s="118" t="s">
        <v>1464</v>
      </c>
      <c r="C13" s="200" t="s">
        <v>865</v>
      </c>
      <c r="D13" s="200" t="s">
        <v>1168</v>
      </c>
      <c r="E13" s="118"/>
      <c r="F13" s="118"/>
      <c r="G13" s="118"/>
      <c r="H13" s="118"/>
      <c r="I13" s="118"/>
      <c r="J13" s="200" t="s">
        <v>1152</v>
      </c>
    </row>
    <row r="14" spans="1:18" s="99" customFormat="1" x14ac:dyDescent="0.2">
      <c r="A14" s="118"/>
      <c r="B14" s="118"/>
      <c r="C14" s="118"/>
      <c r="D14" s="118"/>
      <c r="E14" s="118"/>
      <c r="F14" s="118"/>
      <c r="G14" s="118"/>
      <c r="H14" s="118"/>
      <c r="I14" s="118"/>
      <c r="J14" s="118"/>
    </row>
    <row r="15" spans="1:18" x14ac:dyDescent="0.3">
      <c r="A15" s="100"/>
      <c r="B15" s="101"/>
      <c r="C15" s="101"/>
      <c r="D15" s="100"/>
      <c r="E15" s="100"/>
      <c r="F15" s="100"/>
      <c r="G15" s="100"/>
      <c r="H15" s="100"/>
      <c r="I15" s="100"/>
      <c r="J15" s="100"/>
    </row>
    <row r="16" spans="1:18" x14ac:dyDescent="0.3">
      <c r="A16" s="196"/>
      <c r="B16" s="110"/>
      <c r="C16" s="101"/>
      <c r="D16" s="100"/>
      <c r="E16" s="100"/>
      <c r="F16" s="100"/>
      <c r="G16" s="100"/>
      <c r="H16" s="100"/>
      <c r="I16" s="100"/>
      <c r="J16" s="100"/>
    </row>
    <row r="17" spans="1:10" x14ac:dyDescent="0.3">
      <c r="A17" s="196"/>
      <c r="B17" s="110"/>
      <c r="C17" s="101"/>
      <c r="D17" s="100"/>
      <c r="E17" s="100"/>
      <c r="F17" s="100"/>
      <c r="G17" s="100"/>
      <c r="H17" s="100"/>
      <c r="I17" s="100"/>
      <c r="J17" s="100"/>
    </row>
    <row r="18" spans="1:10" x14ac:dyDescent="0.3">
      <c r="A18" s="105"/>
      <c r="B18" s="101"/>
      <c r="C18" s="101"/>
      <c r="D18" s="100"/>
      <c r="E18" s="100"/>
      <c r="F18" s="100"/>
      <c r="G18" s="100"/>
      <c r="H18" s="100"/>
      <c r="I18" s="100"/>
      <c r="J18" s="100"/>
    </row>
    <row r="19" spans="1:10" x14ac:dyDescent="0.3">
      <c r="A19" s="100"/>
      <c r="B19" s="101"/>
      <c r="C19" s="101"/>
      <c r="D19" s="100"/>
      <c r="E19" s="100"/>
      <c r="F19" s="100"/>
      <c r="G19" s="100"/>
      <c r="H19" s="100"/>
      <c r="I19" s="100"/>
      <c r="J19" s="100"/>
    </row>
    <row r="20" spans="1:10" x14ac:dyDescent="0.3">
      <c r="A20" s="100"/>
      <c r="B20" s="101"/>
      <c r="C20" s="101"/>
      <c r="D20" s="100"/>
      <c r="E20" s="100"/>
      <c r="F20" s="100"/>
      <c r="G20" s="100"/>
      <c r="H20" s="100"/>
      <c r="I20" s="100"/>
      <c r="J20" s="100"/>
    </row>
    <row r="21" spans="1:10" x14ac:dyDescent="0.3">
      <c r="A21" s="198"/>
      <c r="B21" s="130"/>
      <c r="C21" s="101"/>
      <c r="D21" s="100"/>
      <c r="E21" s="100"/>
      <c r="F21" s="100"/>
      <c r="G21" s="100"/>
      <c r="H21" s="100"/>
      <c r="I21" s="100"/>
      <c r="J21" s="100"/>
    </row>
    <row r="22" spans="1:10" x14ac:dyDescent="0.3">
      <c r="A22" s="198"/>
      <c r="B22" s="130"/>
      <c r="C22" s="101"/>
      <c r="D22" s="100"/>
      <c r="E22" s="100"/>
      <c r="F22" s="100"/>
      <c r="G22" s="100"/>
      <c r="H22" s="100"/>
      <c r="I22" s="100"/>
      <c r="J22" s="100"/>
    </row>
    <row r="23" spans="1:10" x14ac:dyDescent="0.3">
      <c r="A23" s="106"/>
      <c r="B23" s="106"/>
      <c r="C23" s="106"/>
      <c r="D23" s="106"/>
      <c r="E23" s="106">
        <v>0</v>
      </c>
      <c r="F23" s="106"/>
      <c r="G23" s="106"/>
      <c r="H23" s="106"/>
      <c r="I23" s="106"/>
      <c r="J23" s="106"/>
    </row>
  </sheetData>
  <mergeCells count="6">
    <mergeCell ref="A1:J1"/>
    <mergeCell ref="A10:A11"/>
    <mergeCell ref="B10:B11"/>
    <mergeCell ref="E10:I10"/>
    <mergeCell ref="J10:J11"/>
    <mergeCell ref="C10:C11"/>
  </mergeCells>
  <pageMargins left="0.7" right="0.7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="110" zoomScaleNormal="110" workbookViewId="0">
      <selection activeCell="A13" sqref="A13:XFD17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0.140625" style="91" customWidth="1"/>
    <col min="4" max="4" width="17" style="91" customWidth="1"/>
    <col min="5" max="5" width="10.28515625" style="91" customWidth="1"/>
    <col min="6" max="6" width="9.28515625" style="91" customWidth="1"/>
    <col min="7" max="7" width="8.85546875" style="91" customWidth="1"/>
    <col min="8" max="8" width="8.42578125" style="91" customWidth="1"/>
    <col min="9" max="9" width="10" style="91" customWidth="1"/>
    <col min="10" max="10" width="19.710937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1249</v>
      </c>
      <c r="F3" s="185" t="s">
        <v>1061</v>
      </c>
      <c r="I3" s="185" t="s">
        <v>31</v>
      </c>
    </row>
    <row r="4" spans="1:18" x14ac:dyDescent="0.3">
      <c r="A4" s="184"/>
      <c r="B4" s="94" t="s">
        <v>56</v>
      </c>
      <c r="C4" s="39" t="s">
        <v>389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541</v>
      </c>
      <c r="D5" s="39"/>
      <c r="E5" s="182"/>
      <c r="F5" s="182"/>
      <c r="G5" s="182"/>
    </row>
    <row r="6" spans="1:18" ht="23.25" x14ac:dyDescent="0.3">
      <c r="A6" s="184"/>
      <c r="B6" s="404" t="s">
        <v>1588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1327</v>
      </c>
      <c r="C7" s="91" t="s">
        <v>390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1" t="s">
        <v>1175</v>
      </c>
      <c r="E8" s="39"/>
      <c r="F8" s="182"/>
      <c r="G8" s="182"/>
      <c r="H8" s="182"/>
    </row>
    <row r="9" spans="1:18" x14ac:dyDescent="0.3">
      <c r="A9" s="184"/>
      <c r="C9" s="97"/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181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37.5" x14ac:dyDescent="0.3">
      <c r="A11" s="1159"/>
      <c r="B11" s="1159"/>
      <c r="C11" s="1182"/>
      <c r="D11" s="192" t="s">
        <v>28</v>
      </c>
      <c r="E11" s="606" t="s">
        <v>5</v>
      </c>
      <c r="F11" s="193" t="s">
        <v>1620</v>
      </c>
      <c r="G11" s="193" t="s">
        <v>197</v>
      </c>
      <c r="H11" s="193" t="s">
        <v>29</v>
      </c>
      <c r="I11" s="193" t="s">
        <v>198</v>
      </c>
      <c r="J11" s="1164"/>
    </row>
    <row r="12" spans="1:18" x14ac:dyDescent="0.3">
      <c r="A12" s="448">
        <v>86</v>
      </c>
      <c r="B12" s="122" t="s">
        <v>877</v>
      </c>
      <c r="C12" s="540"/>
      <c r="D12" s="604"/>
      <c r="E12" s="607">
        <v>150400</v>
      </c>
      <c r="F12" s="605"/>
      <c r="G12" s="449"/>
      <c r="H12" s="449"/>
      <c r="I12" s="449"/>
      <c r="J12" s="450"/>
    </row>
    <row r="13" spans="1:18" s="99" customFormat="1" ht="23.25" customHeight="1" x14ac:dyDescent="0.3">
      <c r="A13" s="118"/>
      <c r="B13" s="118" t="s">
        <v>1465</v>
      </c>
      <c r="C13" s="120" t="s">
        <v>542</v>
      </c>
      <c r="D13" s="200" t="s">
        <v>543</v>
      </c>
      <c r="E13" s="586"/>
      <c r="F13" s="201">
        <v>37800</v>
      </c>
      <c r="H13" s="118"/>
      <c r="I13" s="118"/>
      <c r="J13" s="200" t="s">
        <v>544</v>
      </c>
    </row>
    <row r="14" spans="1:18" s="99" customFormat="1" x14ac:dyDescent="0.3">
      <c r="A14" s="118"/>
      <c r="B14" s="118" t="s">
        <v>1466</v>
      </c>
      <c r="C14" s="120" t="s">
        <v>542</v>
      </c>
      <c r="D14" s="200" t="s">
        <v>545</v>
      </c>
      <c r="E14" s="118"/>
      <c r="F14" s="201">
        <v>12600</v>
      </c>
      <c r="H14" s="118"/>
      <c r="I14" s="118"/>
      <c r="J14" s="200" t="s">
        <v>544</v>
      </c>
    </row>
    <row r="15" spans="1:18" s="99" customFormat="1" x14ac:dyDescent="0.3">
      <c r="A15" s="118"/>
      <c r="B15" s="118" t="s">
        <v>1467</v>
      </c>
      <c r="C15" s="120" t="s">
        <v>546</v>
      </c>
      <c r="D15" s="200" t="s">
        <v>547</v>
      </c>
      <c r="E15" s="118"/>
      <c r="F15" s="201">
        <v>36000</v>
      </c>
      <c r="H15" s="118"/>
      <c r="I15" s="118"/>
      <c r="J15" s="200" t="s">
        <v>544</v>
      </c>
    </row>
    <row r="16" spans="1:18" ht="37.5" x14ac:dyDescent="0.3">
      <c r="A16" s="100"/>
      <c r="B16" s="101" t="s">
        <v>1468</v>
      </c>
      <c r="C16" s="175" t="s">
        <v>548</v>
      </c>
      <c r="D16" s="233" t="s">
        <v>549</v>
      </c>
      <c r="E16" s="100"/>
      <c r="F16" s="433">
        <v>28000</v>
      </c>
      <c r="H16" s="100"/>
      <c r="I16" s="100"/>
      <c r="J16" s="200" t="s">
        <v>544</v>
      </c>
    </row>
    <row r="17" spans="1:10" x14ac:dyDescent="0.3">
      <c r="A17" s="100"/>
      <c r="B17" s="101" t="s">
        <v>1088</v>
      </c>
      <c r="C17" s="175" t="s">
        <v>546</v>
      </c>
      <c r="D17" s="245" t="s">
        <v>550</v>
      </c>
      <c r="E17" s="103"/>
      <c r="F17" s="433">
        <v>36000</v>
      </c>
      <c r="H17" s="103"/>
      <c r="I17" s="100"/>
      <c r="J17" s="200" t="s">
        <v>544</v>
      </c>
    </row>
    <row r="18" spans="1:10" x14ac:dyDescent="0.3">
      <c r="A18" s="196"/>
      <c r="B18" s="110"/>
      <c r="C18" s="101"/>
      <c r="D18" s="100"/>
      <c r="E18" s="100"/>
      <c r="F18" s="100"/>
      <c r="G18" s="100"/>
      <c r="H18" s="100"/>
      <c r="I18" s="100"/>
      <c r="J18" s="100"/>
    </row>
    <row r="19" spans="1:10" x14ac:dyDescent="0.3">
      <c r="A19" s="196"/>
      <c r="B19" s="110"/>
      <c r="C19" s="101"/>
      <c r="D19" s="100"/>
      <c r="E19" s="100"/>
      <c r="F19" s="100"/>
      <c r="G19" s="100"/>
      <c r="H19" s="100"/>
      <c r="I19" s="100"/>
      <c r="J19" s="100"/>
    </row>
    <row r="20" spans="1:10" x14ac:dyDescent="0.3">
      <c r="A20" s="105"/>
      <c r="B20" s="101"/>
      <c r="C20" s="101"/>
      <c r="D20" s="100"/>
      <c r="E20" s="100"/>
      <c r="F20" s="100"/>
      <c r="G20" s="100"/>
      <c r="H20" s="100"/>
      <c r="I20" s="100"/>
      <c r="J20" s="100"/>
    </row>
    <row r="21" spans="1:10" x14ac:dyDescent="0.3">
      <c r="A21" s="100"/>
      <c r="B21" s="101"/>
      <c r="C21" s="101"/>
      <c r="D21" s="100"/>
      <c r="E21" s="100"/>
      <c r="F21" s="100"/>
      <c r="G21" s="100"/>
      <c r="H21" s="100"/>
      <c r="I21" s="100"/>
      <c r="J21" s="100"/>
    </row>
    <row r="22" spans="1:10" x14ac:dyDescent="0.3">
      <c r="A22" s="198"/>
      <c r="B22" s="130"/>
      <c r="C22" s="101"/>
      <c r="D22" s="100"/>
      <c r="E22" s="100"/>
      <c r="F22" s="100"/>
      <c r="G22" s="100"/>
      <c r="H22" s="100"/>
      <c r="I22" s="100"/>
      <c r="J22" s="100"/>
    </row>
    <row r="23" spans="1:10" x14ac:dyDescent="0.3">
      <c r="A23" s="106"/>
      <c r="B23" s="106"/>
      <c r="C23" s="106"/>
      <c r="D23" s="106"/>
      <c r="E23" s="454">
        <v>150400</v>
      </c>
      <c r="F23" s="453">
        <f>SUM(F13:F22)</f>
        <v>150400</v>
      </c>
      <c r="G23" s="454"/>
      <c r="H23" s="106"/>
      <c r="I23" s="106"/>
      <c r="J23" s="106"/>
    </row>
  </sheetData>
  <mergeCells count="6">
    <mergeCell ref="A1:J1"/>
    <mergeCell ref="A10:A11"/>
    <mergeCell ref="B10:B11"/>
    <mergeCell ref="E10:I10"/>
    <mergeCell ref="J10:J11"/>
    <mergeCell ref="C10:C1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5"/>
  <sheetViews>
    <sheetView view="pageLayout" zoomScaleNormal="120" workbookViewId="0">
      <selection activeCell="B19" sqref="B19"/>
    </sheetView>
  </sheetViews>
  <sheetFormatPr defaultRowHeight="21" x14ac:dyDescent="0.35"/>
  <cols>
    <col min="1" max="1" width="13.140625" style="1" customWidth="1"/>
    <col min="2" max="2" width="38" style="1" customWidth="1"/>
    <col min="3" max="3" width="23.42578125" style="1" customWidth="1"/>
    <col min="4" max="4" width="9.140625" style="1"/>
    <col min="5" max="5" width="21.28515625" style="1" customWidth="1"/>
    <col min="6" max="16384" width="9.140625" style="1"/>
  </cols>
  <sheetData>
    <row r="1" spans="1:5" ht="23.25" x14ac:dyDescent="0.35">
      <c r="A1" s="1107" t="s">
        <v>45</v>
      </c>
      <c r="B1" s="1107"/>
      <c r="C1" s="1107"/>
    </row>
    <row r="2" spans="1:5" s="33" customFormat="1" x14ac:dyDescent="0.35">
      <c r="A2" s="1108" t="s">
        <v>466</v>
      </c>
      <c r="B2" s="1108"/>
      <c r="C2" s="1108"/>
    </row>
    <row r="3" spans="1:5" s="33" customFormat="1" ht="23.25" x14ac:dyDescent="0.35">
      <c r="A3" s="25"/>
      <c r="B3" s="25"/>
    </row>
    <row r="4" spans="1:5" ht="35.25" customHeight="1" x14ac:dyDescent="0.35">
      <c r="A4" s="164" t="s">
        <v>467</v>
      </c>
      <c r="B4" s="164"/>
      <c r="C4" s="164"/>
      <c r="D4" s="166"/>
      <c r="E4" s="166"/>
    </row>
    <row r="5" spans="1:5" x14ac:dyDescent="0.35">
      <c r="A5" s="149" t="s">
        <v>468</v>
      </c>
      <c r="B5" s="150" t="s">
        <v>469</v>
      </c>
      <c r="C5" s="159" t="s">
        <v>527</v>
      </c>
    </row>
    <row r="6" spans="1:5" x14ac:dyDescent="0.35">
      <c r="A6" s="151" t="s">
        <v>470</v>
      </c>
      <c r="B6" s="152" t="s">
        <v>471</v>
      </c>
      <c r="C6" s="160">
        <v>62768500</v>
      </c>
    </row>
    <row r="7" spans="1:5" x14ac:dyDescent="0.35">
      <c r="A7" s="151" t="s">
        <v>472</v>
      </c>
      <c r="B7" s="152" t="s">
        <v>473</v>
      </c>
      <c r="C7" s="160">
        <v>184000</v>
      </c>
    </row>
    <row r="8" spans="1:5" x14ac:dyDescent="0.35">
      <c r="A8" s="151" t="s">
        <v>474</v>
      </c>
      <c r="B8" s="152" t="s">
        <v>475</v>
      </c>
      <c r="C8" s="160">
        <v>105000</v>
      </c>
    </row>
    <row r="9" spans="1:5" x14ac:dyDescent="0.35">
      <c r="A9" s="151" t="s">
        <v>476</v>
      </c>
      <c r="B9" s="152" t="s">
        <v>477</v>
      </c>
      <c r="C9" s="160">
        <v>767000</v>
      </c>
    </row>
    <row r="10" spans="1:5" x14ac:dyDescent="0.35">
      <c r="A10" s="151" t="s">
        <v>478</v>
      </c>
      <c r="B10" s="152" t="s">
        <v>479</v>
      </c>
      <c r="C10" s="160">
        <v>6860000</v>
      </c>
    </row>
    <row r="11" spans="1:5" x14ac:dyDescent="0.35">
      <c r="A11" s="151" t="s">
        <v>480</v>
      </c>
      <c r="B11" s="152" t="s">
        <v>481</v>
      </c>
      <c r="C11" s="160">
        <v>1000000</v>
      </c>
    </row>
    <row r="12" spans="1:5" x14ac:dyDescent="0.35">
      <c r="A12" s="151" t="s">
        <v>482</v>
      </c>
      <c r="B12" s="152" t="s">
        <v>483</v>
      </c>
      <c r="C12" s="160">
        <v>1177700</v>
      </c>
    </row>
    <row r="13" spans="1:5" ht="24" customHeight="1" x14ac:dyDescent="0.35">
      <c r="A13" s="151" t="s">
        <v>484</v>
      </c>
      <c r="B13" s="152" t="s">
        <v>485</v>
      </c>
      <c r="C13" s="160">
        <v>14500000</v>
      </c>
    </row>
    <row r="14" spans="1:5" x14ac:dyDescent="0.35">
      <c r="A14" s="151" t="s">
        <v>486</v>
      </c>
      <c r="B14" s="152" t="s">
        <v>487</v>
      </c>
      <c r="C14" s="160">
        <v>42027700</v>
      </c>
    </row>
    <row r="15" spans="1:5" x14ac:dyDescent="0.35">
      <c r="A15" s="151" t="s">
        <v>488</v>
      </c>
      <c r="B15" s="152" t="s">
        <v>489</v>
      </c>
      <c r="C15" s="160">
        <v>5363000</v>
      </c>
    </row>
    <row r="16" spans="1:5" x14ac:dyDescent="0.35">
      <c r="A16" s="151" t="s">
        <v>490</v>
      </c>
      <c r="B16" s="152" t="s">
        <v>491</v>
      </c>
      <c r="C16" s="160">
        <v>57932732.289999999</v>
      </c>
    </row>
    <row r="17" spans="1:5" ht="23.25" x14ac:dyDescent="0.35">
      <c r="A17" s="153" t="s">
        <v>492</v>
      </c>
      <c r="B17" s="154" t="s">
        <v>493</v>
      </c>
      <c r="C17" s="161">
        <v>192685632.28999999</v>
      </c>
    </row>
    <row r="18" spans="1:5" ht="23.25" x14ac:dyDescent="0.35">
      <c r="A18" s="166" t="s">
        <v>528</v>
      </c>
      <c r="B18" s="167"/>
      <c r="C18" s="168"/>
    </row>
    <row r="19" spans="1:5" ht="23.25" x14ac:dyDescent="0.35">
      <c r="A19" s="155" t="s">
        <v>494</v>
      </c>
      <c r="B19" s="152" t="s">
        <v>495</v>
      </c>
      <c r="C19" s="160">
        <v>14100000</v>
      </c>
    </row>
    <row r="20" spans="1:5" ht="23.25" x14ac:dyDescent="0.35">
      <c r="A20" s="155" t="s">
        <v>496</v>
      </c>
      <c r="B20" s="152" t="s">
        <v>497</v>
      </c>
      <c r="C20" s="160">
        <v>6100000</v>
      </c>
    </row>
    <row r="21" spans="1:5" ht="23.25" x14ac:dyDescent="0.35">
      <c r="A21" s="155" t="s">
        <v>498</v>
      </c>
      <c r="B21" s="152" t="s">
        <v>499</v>
      </c>
      <c r="C21" s="160">
        <v>600000</v>
      </c>
    </row>
    <row r="22" spans="1:5" ht="23.25" x14ac:dyDescent="0.35">
      <c r="A22" s="155" t="s">
        <v>500</v>
      </c>
      <c r="B22" s="152" t="s">
        <v>501</v>
      </c>
      <c r="C22" s="160">
        <v>4700000</v>
      </c>
    </row>
    <row r="23" spans="1:5" ht="23.25" x14ac:dyDescent="0.35">
      <c r="A23" s="155" t="s">
        <v>502</v>
      </c>
      <c r="B23" s="152" t="s">
        <v>503</v>
      </c>
      <c r="C23" s="160">
        <v>42027700</v>
      </c>
    </row>
    <row r="24" spans="1:5" ht="23.25" x14ac:dyDescent="0.35">
      <c r="A24" s="155" t="s">
        <v>504</v>
      </c>
      <c r="B24" s="156" t="s">
        <v>505</v>
      </c>
      <c r="C24" s="160">
        <v>10734900</v>
      </c>
    </row>
    <row r="25" spans="1:5" ht="23.25" x14ac:dyDescent="0.35">
      <c r="A25" s="155" t="s">
        <v>506</v>
      </c>
      <c r="B25" s="152" t="s">
        <v>507</v>
      </c>
      <c r="C25" s="160">
        <v>24227560</v>
      </c>
      <c r="E25" s="954">
        <f>138640664.9-C23</f>
        <v>96612964.900000006</v>
      </c>
    </row>
    <row r="26" spans="1:5" ht="23.25" x14ac:dyDescent="0.35">
      <c r="A26" s="155" t="s">
        <v>508</v>
      </c>
      <c r="B26" s="152" t="s">
        <v>509</v>
      </c>
      <c r="C26" s="160">
        <v>2306000</v>
      </c>
    </row>
    <row r="27" spans="1:5" ht="23.25" x14ac:dyDescent="0.35">
      <c r="A27" s="155" t="s">
        <v>510</v>
      </c>
      <c r="B27" s="152" t="s">
        <v>511</v>
      </c>
      <c r="C27" s="160">
        <v>5747750</v>
      </c>
    </row>
    <row r="28" spans="1:5" ht="23.25" x14ac:dyDescent="0.35">
      <c r="A28" s="155" t="s">
        <v>512</v>
      </c>
      <c r="B28" s="152" t="s">
        <v>513</v>
      </c>
      <c r="C28" s="160">
        <v>2947400</v>
      </c>
    </row>
    <row r="29" spans="1:5" ht="23.25" x14ac:dyDescent="0.35">
      <c r="A29" s="155" t="s">
        <v>514</v>
      </c>
      <c r="B29" s="152" t="s">
        <v>515</v>
      </c>
      <c r="C29" s="160">
        <v>5800000</v>
      </c>
    </row>
    <row r="30" spans="1:5" ht="23.25" x14ac:dyDescent="0.35">
      <c r="A30" s="155" t="s">
        <v>516</v>
      </c>
      <c r="B30" s="152" t="s">
        <v>517</v>
      </c>
      <c r="C30" s="160">
        <v>5515854.9000000004</v>
      </c>
    </row>
    <row r="31" spans="1:5" ht="23.25" x14ac:dyDescent="0.35">
      <c r="A31" s="155" t="s">
        <v>518</v>
      </c>
      <c r="B31" s="152" t="s">
        <v>519</v>
      </c>
      <c r="C31" s="160">
        <v>1544800</v>
      </c>
    </row>
    <row r="32" spans="1:5" ht="23.25" x14ac:dyDescent="0.35">
      <c r="A32" s="155" t="s">
        <v>520</v>
      </c>
      <c r="B32" s="152" t="s">
        <v>521</v>
      </c>
      <c r="C32" s="160">
        <v>12288700</v>
      </c>
    </row>
    <row r="33" spans="1:3" x14ac:dyDescent="0.35">
      <c r="A33" s="157" t="s">
        <v>522</v>
      </c>
      <c r="B33" s="157" t="s">
        <v>523</v>
      </c>
      <c r="C33" s="162">
        <v>138640664.90000001</v>
      </c>
    </row>
    <row r="34" spans="1:3" ht="23.25" x14ac:dyDescent="0.35">
      <c r="A34" s="153" t="s">
        <v>524</v>
      </c>
      <c r="B34" s="158" t="s">
        <v>525</v>
      </c>
      <c r="C34" s="163">
        <v>54044967.389999986</v>
      </c>
    </row>
    <row r="35" spans="1:3" ht="23.25" x14ac:dyDescent="0.35">
      <c r="A35" s="165" t="s">
        <v>526</v>
      </c>
      <c r="B35" s="169" t="s">
        <v>529</v>
      </c>
      <c r="C35" s="170">
        <v>1628089.999999987</v>
      </c>
    </row>
  </sheetData>
  <mergeCells count="2">
    <mergeCell ref="A1:C1"/>
    <mergeCell ref="A2:C2"/>
  </mergeCells>
  <pageMargins left="1.6929133858267718" right="0.70866141732283472" top="0.74803149606299213" bottom="0.35433070866141736" header="0.31496062992125984" footer="0.31496062992125984"/>
  <pageSetup paperSize="9" scale="95" orientation="portrait" r:id="rId1"/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view="pageLayout" zoomScaleNormal="100" workbookViewId="0">
      <selection activeCell="B18" sqref="B18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3" style="91" customWidth="1"/>
    <col min="4" max="4" width="17.28515625" style="91" customWidth="1"/>
    <col min="5" max="5" width="10.85546875" style="91" customWidth="1"/>
    <col min="6" max="6" width="10.42578125" style="91" customWidth="1"/>
    <col min="7" max="7" width="9" style="91" customWidth="1"/>
    <col min="8" max="9" width="9.5703125" style="91" customWidth="1"/>
    <col min="10" max="10" width="12.8554687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1249</v>
      </c>
      <c r="F3" s="185" t="s">
        <v>1061</v>
      </c>
      <c r="H3" s="185" t="s">
        <v>31</v>
      </c>
    </row>
    <row r="4" spans="1:18" ht="23.25" customHeight="1" x14ac:dyDescent="0.3">
      <c r="A4" s="184"/>
      <c r="B4" s="94" t="s">
        <v>56</v>
      </c>
      <c r="C4" s="39" t="s">
        <v>1170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391</v>
      </c>
      <c r="D5" s="39"/>
      <c r="E5" s="182"/>
      <c r="F5" s="182"/>
      <c r="G5" s="182"/>
    </row>
    <row r="6" spans="1:18" ht="23.25" x14ac:dyDescent="0.3">
      <c r="A6" s="184"/>
      <c r="B6" s="404" t="s">
        <v>1328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1327</v>
      </c>
      <c r="C7" s="91" t="s">
        <v>394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1" t="s">
        <v>1175</v>
      </c>
      <c r="E8" s="39"/>
      <c r="F8" s="182"/>
      <c r="G8" s="182"/>
      <c r="H8" s="182"/>
    </row>
    <row r="9" spans="1:18" x14ac:dyDescent="0.3">
      <c r="A9" s="184"/>
      <c r="C9" s="97"/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181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41.25" customHeight="1" x14ac:dyDescent="0.3">
      <c r="A11" s="1159"/>
      <c r="B11" s="1159"/>
      <c r="C11" s="1182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51" customHeight="1" x14ac:dyDescent="0.3">
      <c r="A12" s="207">
        <v>87</v>
      </c>
      <c r="B12" s="608" t="s">
        <v>392</v>
      </c>
      <c r="C12" s="200" t="s">
        <v>865</v>
      </c>
      <c r="D12" s="200" t="s">
        <v>590</v>
      </c>
      <c r="E12" s="118"/>
      <c r="F12" s="121"/>
      <c r="G12" s="118"/>
      <c r="H12" s="118"/>
      <c r="I12" s="118"/>
      <c r="J12" s="200" t="s">
        <v>1089</v>
      </c>
    </row>
    <row r="13" spans="1:18" s="99" customFormat="1" ht="37.5" x14ac:dyDescent="0.2">
      <c r="A13" s="207">
        <v>88</v>
      </c>
      <c r="B13" s="107" t="s">
        <v>393</v>
      </c>
      <c r="C13" s="118"/>
      <c r="D13" s="118"/>
      <c r="E13" s="118"/>
      <c r="F13" s="118"/>
      <c r="G13" s="118"/>
      <c r="H13" s="118"/>
      <c r="I13" s="118"/>
      <c r="J13" s="118"/>
    </row>
    <row r="14" spans="1:18" s="99" customFormat="1" ht="23.25" customHeight="1" x14ac:dyDescent="0.3">
      <c r="A14" s="207">
        <v>89</v>
      </c>
      <c r="B14" s="609" t="s">
        <v>223</v>
      </c>
      <c r="C14" s="118"/>
      <c r="D14" s="118"/>
      <c r="E14" s="118"/>
      <c r="F14" s="118"/>
      <c r="G14" s="118"/>
      <c r="H14" s="118"/>
      <c r="I14" s="118"/>
      <c r="J14" s="118"/>
    </row>
    <row r="15" spans="1:18" s="99" customFormat="1" ht="23.25" customHeight="1" x14ac:dyDescent="0.3">
      <c r="A15" s="207"/>
      <c r="B15" s="101" t="s">
        <v>1178</v>
      </c>
      <c r="C15" s="175" t="s">
        <v>1177</v>
      </c>
      <c r="D15" s="245" t="s">
        <v>1176</v>
      </c>
      <c r="E15" s="103"/>
      <c r="F15" s="100"/>
      <c r="G15" s="100"/>
      <c r="H15" s="103"/>
      <c r="I15" s="100"/>
      <c r="J15" s="233" t="s">
        <v>1089</v>
      </c>
    </row>
    <row r="16" spans="1:18" ht="56.25" x14ac:dyDescent="0.3">
      <c r="A16" s="142">
        <v>90</v>
      </c>
      <c r="B16" s="124" t="s">
        <v>280</v>
      </c>
      <c r="C16" s="101"/>
      <c r="D16" s="100"/>
      <c r="E16" s="100"/>
      <c r="F16" s="100"/>
      <c r="G16" s="100"/>
      <c r="H16" s="100"/>
      <c r="I16" s="100"/>
      <c r="J16" s="100"/>
    </row>
    <row r="17" spans="1:10" x14ac:dyDescent="0.3">
      <c r="A17" s="100"/>
      <c r="B17" s="101" t="s">
        <v>1469</v>
      </c>
      <c r="C17" s="175" t="s">
        <v>1177</v>
      </c>
      <c r="D17" s="245" t="s">
        <v>1176</v>
      </c>
      <c r="E17" s="103"/>
      <c r="F17" s="100"/>
      <c r="G17" s="100"/>
      <c r="H17" s="103"/>
      <c r="I17" s="100"/>
      <c r="J17" s="233" t="s">
        <v>1089</v>
      </c>
    </row>
    <row r="18" spans="1:10" x14ac:dyDescent="0.3">
      <c r="A18" s="196"/>
      <c r="B18" s="110"/>
      <c r="C18" s="101"/>
      <c r="D18" s="100"/>
      <c r="E18" s="100"/>
      <c r="F18" s="100"/>
      <c r="G18" s="100"/>
      <c r="H18" s="100"/>
      <c r="I18" s="100"/>
      <c r="J18" s="100"/>
    </row>
    <row r="19" spans="1:10" x14ac:dyDescent="0.3">
      <c r="A19" s="106"/>
      <c r="B19" s="106"/>
      <c r="C19" s="106"/>
      <c r="D19" s="106"/>
      <c r="E19" s="106">
        <v>0</v>
      </c>
      <c r="F19" s="106"/>
      <c r="G19" s="106"/>
      <c r="H19" s="106"/>
      <c r="I19" s="106"/>
      <c r="J19" s="106"/>
    </row>
  </sheetData>
  <mergeCells count="6">
    <mergeCell ref="A1:J1"/>
    <mergeCell ref="A10:A11"/>
    <mergeCell ref="B10:B11"/>
    <mergeCell ref="E10:I10"/>
    <mergeCell ref="J10:J11"/>
    <mergeCell ref="C10:C11"/>
  </mergeCells>
  <pageMargins left="0.7" right="0.7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Layout" zoomScaleNormal="130" workbookViewId="0">
      <selection activeCell="A16" sqref="A16:XFD16"/>
    </sheetView>
  </sheetViews>
  <sheetFormatPr defaultColWidth="9.140625" defaultRowHeight="18.75" x14ac:dyDescent="0.3"/>
  <cols>
    <col min="1" max="1" width="5.7109375" style="91" customWidth="1"/>
    <col min="2" max="2" width="30.5703125" style="91" customWidth="1"/>
    <col min="3" max="3" width="14.140625" style="91" customWidth="1"/>
    <col min="4" max="4" width="18.28515625" style="91" customWidth="1"/>
    <col min="5" max="5" width="6.5703125" style="91" customWidth="1"/>
    <col min="6" max="6" width="7.85546875" style="91" customWidth="1"/>
    <col min="7" max="7" width="7.28515625" style="91" customWidth="1"/>
    <col min="8" max="8" width="10.7109375" style="91" customWidth="1"/>
    <col min="9" max="9" width="12.85546875" style="91" customWidth="1"/>
    <col min="10" max="10" width="18.28515625" style="91" customWidth="1"/>
    <col min="11" max="16384" width="9.140625" style="91"/>
  </cols>
  <sheetData>
    <row r="1" spans="1:10" x14ac:dyDescent="0.3">
      <c r="A1" s="1196" t="s">
        <v>240</v>
      </c>
      <c r="B1" s="1196"/>
      <c r="C1" s="1196"/>
      <c r="D1" s="1196"/>
      <c r="E1" s="1196"/>
      <c r="F1" s="1196"/>
      <c r="G1" s="1196"/>
      <c r="H1" s="1196"/>
      <c r="I1" s="1196"/>
      <c r="J1" s="1196"/>
    </row>
    <row r="2" spans="1:10" x14ac:dyDescent="0.3">
      <c r="B2" s="95" t="s">
        <v>30</v>
      </c>
      <c r="C2" s="91" t="s">
        <v>40</v>
      </c>
      <c r="D2" s="91" t="s">
        <v>1247</v>
      </c>
      <c r="F2" s="91" t="s">
        <v>1061</v>
      </c>
      <c r="H2" s="91" t="s">
        <v>31</v>
      </c>
    </row>
    <row r="3" spans="1:10" x14ac:dyDescent="0.3">
      <c r="B3" s="95" t="s">
        <v>56</v>
      </c>
      <c r="C3" s="91" t="s">
        <v>1917</v>
      </c>
    </row>
    <row r="4" spans="1:10" x14ac:dyDescent="0.3">
      <c r="B4" s="95" t="s">
        <v>199</v>
      </c>
      <c r="C4" s="91" t="s">
        <v>1918</v>
      </c>
    </row>
    <row r="5" spans="1:10" x14ac:dyDescent="0.3">
      <c r="B5" s="91" t="s">
        <v>1935</v>
      </c>
    </row>
    <row r="6" spans="1:10" x14ac:dyDescent="0.3">
      <c r="B6" s="95" t="s">
        <v>36</v>
      </c>
      <c r="D6" s="91" t="s">
        <v>1919</v>
      </c>
    </row>
    <row r="7" spans="1:10" x14ac:dyDescent="0.3">
      <c r="B7" s="95" t="s">
        <v>37</v>
      </c>
      <c r="D7" s="91" t="s">
        <v>1920</v>
      </c>
    </row>
    <row r="8" spans="1:10" x14ac:dyDescent="0.3">
      <c r="A8" s="1158" t="s">
        <v>0</v>
      </c>
      <c r="B8" s="1158" t="s">
        <v>35</v>
      </c>
      <c r="C8" s="189" t="s">
        <v>1936</v>
      </c>
      <c r="D8" s="189" t="s">
        <v>27</v>
      </c>
      <c r="E8" s="1197" t="s">
        <v>1</v>
      </c>
      <c r="F8" s="1198"/>
      <c r="G8" s="1198"/>
      <c r="H8" s="1198"/>
      <c r="I8" s="1199"/>
      <c r="J8" s="1158" t="s">
        <v>10</v>
      </c>
    </row>
    <row r="9" spans="1:10" x14ac:dyDescent="0.3">
      <c r="A9" s="1159"/>
      <c r="B9" s="1159"/>
      <c r="C9" s="192" t="s">
        <v>1937</v>
      </c>
      <c r="D9" s="192" t="s">
        <v>28</v>
      </c>
      <c r="E9" s="1084" t="s">
        <v>5</v>
      </c>
      <c r="F9" s="1084" t="s">
        <v>6</v>
      </c>
      <c r="G9" s="1084" t="s">
        <v>197</v>
      </c>
      <c r="H9" s="1084" t="s">
        <v>29</v>
      </c>
      <c r="I9" s="1084" t="s">
        <v>198</v>
      </c>
      <c r="J9" s="1159"/>
    </row>
    <row r="10" spans="1:10" x14ac:dyDescent="0.3">
      <c r="A10" s="189">
        <v>91</v>
      </c>
      <c r="B10" s="1085" t="s">
        <v>1921</v>
      </c>
      <c r="C10" s="189" t="s">
        <v>865</v>
      </c>
      <c r="D10" s="189" t="s">
        <v>590</v>
      </c>
      <c r="E10" s="1085"/>
      <c r="F10" s="1085" t="s">
        <v>1922</v>
      </c>
      <c r="G10" s="1085"/>
      <c r="H10" s="1085"/>
      <c r="I10" s="1085"/>
      <c r="J10" s="189" t="s">
        <v>1009</v>
      </c>
    </row>
    <row r="11" spans="1:10" ht="56.25" x14ac:dyDescent="0.3">
      <c r="A11" s="132"/>
      <c r="B11" s="823" t="s">
        <v>1923</v>
      </c>
      <c r="C11" s="180"/>
      <c r="D11" s="180"/>
      <c r="E11" s="132"/>
      <c r="F11" s="132"/>
      <c r="G11" s="132"/>
      <c r="H11" s="132"/>
      <c r="I11" s="132"/>
      <c r="J11" s="132"/>
    </row>
    <row r="12" spans="1:10" x14ac:dyDescent="0.3">
      <c r="A12" s="132"/>
      <c r="B12" s="132" t="s">
        <v>1924</v>
      </c>
      <c r="C12" s="180" t="s">
        <v>641</v>
      </c>
      <c r="D12" s="180" t="s">
        <v>1925</v>
      </c>
      <c r="E12" s="132"/>
      <c r="F12" s="132" t="s">
        <v>1926</v>
      </c>
      <c r="G12" s="132"/>
      <c r="H12" s="132"/>
      <c r="I12" s="132"/>
      <c r="J12" s="180" t="s">
        <v>1009</v>
      </c>
    </row>
    <row r="13" spans="1:10" ht="37.5" x14ac:dyDescent="0.3">
      <c r="A13" s="132"/>
      <c r="B13" s="823" t="s">
        <v>1927</v>
      </c>
      <c r="C13" s="180" t="s">
        <v>1699</v>
      </c>
      <c r="D13" s="180" t="s">
        <v>550</v>
      </c>
      <c r="E13" s="132"/>
      <c r="F13" s="132" t="s">
        <v>1928</v>
      </c>
      <c r="G13" s="132"/>
      <c r="H13" s="132"/>
      <c r="I13" s="132"/>
      <c r="J13" s="180" t="s">
        <v>1702</v>
      </c>
    </row>
    <row r="14" spans="1:10" x14ac:dyDescent="0.3">
      <c r="A14" s="180">
        <v>92</v>
      </c>
      <c r="B14" s="132" t="s">
        <v>1929</v>
      </c>
      <c r="C14" s="180"/>
      <c r="D14" s="180"/>
      <c r="E14" s="132"/>
      <c r="F14" s="132"/>
      <c r="G14" s="132"/>
      <c r="H14" s="132"/>
      <c r="I14" s="132"/>
      <c r="J14" s="180"/>
    </row>
    <row r="15" spans="1:10" ht="37.5" x14ac:dyDescent="0.3">
      <c r="A15" s="1083">
        <v>93</v>
      </c>
      <c r="B15" s="823" t="s">
        <v>1930</v>
      </c>
      <c r="C15" s="180"/>
      <c r="D15" s="180"/>
      <c r="E15" s="132"/>
      <c r="F15" s="132"/>
      <c r="G15" s="132"/>
      <c r="H15" s="132"/>
      <c r="I15" s="132"/>
      <c r="J15" s="180"/>
    </row>
    <row r="16" spans="1:10" ht="37.5" x14ac:dyDescent="0.3">
      <c r="A16" s="132"/>
      <c r="B16" s="823" t="s">
        <v>1931</v>
      </c>
      <c r="C16" s="180" t="s">
        <v>1932</v>
      </c>
      <c r="D16" s="180" t="s">
        <v>547</v>
      </c>
      <c r="E16" s="132"/>
      <c r="F16" s="132" t="s">
        <v>1928</v>
      </c>
      <c r="G16" s="132"/>
      <c r="H16" s="132"/>
      <c r="I16" s="132"/>
      <c r="J16" s="180" t="s">
        <v>1933</v>
      </c>
    </row>
    <row r="17" spans="1:10" ht="37.5" x14ac:dyDescent="0.3">
      <c r="A17" s="1083">
        <v>94</v>
      </c>
      <c r="B17" s="823" t="s">
        <v>1934</v>
      </c>
      <c r="C17" s="180"/>
      <c r="D17" s="180"/>
      <c r="E17" s="132"/>
      <c r="F17" s="132"/>
      <c r="G17" s="132"/>
      <c r="H17" s="132"/>
      <c r="I17" s="132"/>
      <c r="J17" s="132"/>
    </row>
    <row r="18" spans="1:10" x14ac:dyDescent="0.3">
      <c r="A18" s="132"/>
      <c r="B18" s="132"/>
      <c r="C18" s="132"/>
      <c r="D18" s="132"/>
      <c r="E18" s="132"/>
      <c r="F18" s="132"/>
      <c r="G18" s="132"/>
      <c r="H18" s="132"/>
      <c r="I18" s="132"/>
      <c r="J18" s="132"/>
    </row>
    <row r="19" spans="1:10" x14ac:dyDescent="0.3">
      <c r="A19" s="132"/>
      <c r="B19" s="132"/>
      <c r="C19" s="132"/>
      <c r="D19" s="132"/>
      <c r="E19" s="132"/>
      <c r="F19" s="132"/>
      <c r="G19" s="132"/>
      <c r="H19" s="132"/>
      <c r="I19" s="132"/>
      <c r="J19" s="132"/>
    </row>
    <row r="20" spans="1:10" x14ac:dyDescent="0.3">
      <c r="A20" s="793"/>
      <c r="B20" s="793"/>
      <c r="C20" s="793"/>
      <c r="D20" s="793"/>
      <c r="E20" s="793"/>
      <c r="F20" s="793"/>
      <c r="G20" s="793"/>
      <c r="H20" s="793"/>
      <c r="I20" s="793"/>
      <c r="J20" s="793"/>
    </row>
    <row r="21" spans="1:10" x14ac:dyDescent="0.3">
      <c r="A21" s="106"/>
      <c r="B21" s="106"/>
      <c r="C21" s="106"/>
      <c r="D21" s="106"/>
      <c r="E21" s="106">
        <v>0</v>
      </c>
      <c r="F21" s="106"/>
      <c r="G21" s="106"/>
      <c r="H21" s="106"/>
      <c r="I21" s="106"/>
      <c r="J21" s="106"/>
    </row>
  </sheetData>
  <mergeCells count="5">
    <mergeCell ref="A1:J1"/>
    <mergeCell ref="E8:I8"/>
    <mergeCell ref="J8:J9"/>
    <mergeCell ref="B8:B9"/>
    <mergeCell ref="A8:A9"/>
  </mergeCells>
  <pageMargins left="0.7" right="0.7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view="pageLayout" zoomScaleNormal="130" workbookViewId="0">
      <selection activeCell="C18" sqref="C18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2.5703125" style="91" customWidth="1"/>
    <col min="4" max="4" width="18.28515625" style="91" customWidth="1"/>
    <col min="5" max="5" width="10.42578125" style="91" customWidth="1"/>
    <col min="6" max="6" width="9.42578125" style="91" customWidth="1"/>
    <col min="7" max="7" width="8.5703125" style="91" customWidth="1"/>
    <col min="8" max="8" width="8.7109375" style="91" customWidth="1"/>
    <col min="9" max="9" width="9.7109375" style="91" customWidth="1"/>
    <col min="10" max="10" width="17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ht="23.25" x14ac:dyDescent="0.35">
      <c r="A3" s="184"/>
      <c r="B3" s="94" t="s">
        <v>30</v>
      </c>
      <c r="C3" s="39" t="s">
        <v>40</v>
      </c>
      <c r="D3" s="199" t="s">
        <v>1251</v>
      </c>
      <c r="F3" s="185" t="s">
        <v>1061</v>
      </c>
      <c r="H3" s="185" t="s">
        <v>31</v>
      </c>
    </row>
    <row r="4" spans="1:18" x14ac:dyDescent="0.3">
      <c r="A4" s="184"/>
      <c r="B4" s="94" t="s">
        <v>56</v>
      </c>
      <c r="C4" s="39" t="s">
        <v>395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396</v>
      </c>
      <c r="D5" s="39"/>
      <c r="E5" s="182"/>
      <c r="F5" s="182"/>
      <c r="G5" s="182"/>
    </row>
    <row r="6" spans="1:18" ht="23.25" x14ac:dyDescent="0.3">
      <c r="A6" s="184"/>
      <c r="B6" s="404" t="s">
        <v>1329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1" t="s">
        <v>397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1" t="s">
        <v>399</v>
      </c>
      <c r="E8" s="39"/>
      <c r="F8" s="182"/>
      <c r="G8" s="182"/>
      <c r="H8" s="182"/>
    </row>
    <row r="9" spans="1:18" x14ac:dyDescent="0.3">
      <c r="A9" s="184"/>
      <c r="C9" s="91" t="s">
        <v>398</v>
      </c>
      <c r="E9" s="39"/>
      <c r="F9" s="182"/>
      <c r="G9" s="182"/>
      <c r="H9" s="182"/>
    </row>
    <row r="10" spans="1:18" x14ac:dyDescent="0.3">
      <c r="A10" s="184"/>
      <c r="C10" s="91" t="s">
        <v>400</v>
      </c>
      <c r="E10" s="39"/>
      <c r="F10" s="182"/>
      <c r="G10" s="182"/>
      <c r="H10" s="182"/>
    </row>
    <row r="11" spans="1:18" x14ac:dyDescent="0.3">
      <c r="A11" s="184"/>
      <c r="C11" s="91" t="s">
        <v>401</v>
      </c>
      <c r="E11" s="39"/>
      <c r="F11" s="182"/>
      <c r="G11" s="182"/>
      <c r="H11" s="182"/>
    </row>
    <row r="12" spans="1:18" x14ac:dyDescent="0.3">
      <c r="A12" s="184"/>
      <c r="C12" s="97"/>
      <c r="E12" s="182"/>
      <c r="F12" s="182"/>
      <c r="G12" s="182"/>
      <c r="H12" s="182"/>
    </row>
    <row r="13" spans="1:18" ht="21" customHeight="1" x14ac:dyDescent="0.3">
      <c r="A13" s="1158" t="s">
        <v>0</v>
      </c>
      <c r="B13" s="1158" t="s">
        <v>35</v>
      </c>
      <c r="C13" s="1181" t="s">
        <v>26</v>
      </c>
      <c r="D13" s="189" t="s">
        <v>27</v>
      </c>
      <c r="E13" s="1160" t="s">
        <v>1</v>
      </c>
      <c r="F13" s="1161"/>
      <c r="G13" s="1161"/>
      <c r="H13" s="1161"/>
      <c r="I13" s="1162"/>
      <c r="J13" s="1163" t="s">
        <v>10</v>
      </c>
    </row>
    <row r="14" spans="1:18" ht="39.75" customHeight="1" x14ac:dyDescent="0.3">
      <c r="A14" s="1159"/>
      <c r="B14" s="1159"/>
      <c r="C14" s="1182"/>
      <c r="D14" s="192" t="s">
        <v>28</v>
      </c>
      <c r="E14" s="193" t="s">
        <v>5</v>
      </c>
      <c r="F14" s="193" t="s">
        <v>6</v>
      </c>
      <c r="G14" s="193" t="s">
        <v>197</v>
      </c>
      <c r="H14" s="193" t="s">
        <v>29</v>
      </c>
      <c r="I14" s="193" t="s">
        <v>198</v>
      </c>
      <c r="J14" s="1164"/>
    </row>
    <row r="15" spans="1:18" s="99" customFormat="1" ht="42" customHeight="1" x14ac:dyDescent="0.2">
      <c r="A15" s="207">
        <v>95</v>
      </c>
      <c r="B15" s="127" t="s">
        <v>402</v>
      </c>
      <c r="C15" s="120"/>
      <c r="D15" s="118"/>
      <c r="E15" s="118"/>
      <c r="F15" s="121"/>
      <c r="G15" s="118"/>
      <c r="H15" s="118"/>
      <c r="I15" s="118"/>
      <c r="J15" s="120"/>
    </row>
    <row r="16" spans="1:18" s="99" customFormat="1" ht="37.5" x14ac:dyDescent="0.2">
      <c r="A16" s="207">
        <v>96</v>
      </c>
      <c r="B16" s="127" t="s">
        <v>403</v>
      </c>
      <c r="C16" s="118"/>
      <c r="D16" s="118"/>
      <c r="E16" s="118"/>
      <c r="F16" s="118"/>
      <c r="G16" s="118"/>
      <c r="H16" s="118"/>
      <c r="I16" s="118"/>
      <c r="J16" s="118"/>
    </row>
    <row r="17" spans="1:10" s="99" customFormat="1" x14ac:dyDescent="0.3">
      <c r="A17" s="207"/>
      <c r="B17" s="127" t="s">
        <v>1470</v>
      </c>
      <c r="C17" s="200" t="s">
        <v>1179</v>
      </c>
      <c r="D17" s="200" t="s">
        <v>1180</v>
      </c>
      <c r="E17" s="118"/>
      <c r="F17" s="118"/>
      <c r="G17" s="118"/>
      <c r="H17" s="118"/>
      <c r="I17" s="118"/>
      <c r="J17" s="200" t="s">
        <v>1181</v>
      </c>
    </row>
    <row r="18" spans="1:10" s="99" customFormat="1" ht="37.5" x14ac:dyDescent="0.2">
      <c r="A18" s="207">
        <v>97</v>
      </c>
      <c r="B18" s="127" t="s">
        <v>404</v>
      </c>
      <c r="C18" s="118"/>
      <c r="D18" s="118"/>
      <c r="E18" s="118"/>
      <c r="F18" s="118"/>
      <c r="G18" s="118"/>
      <c r="H18" s="118"/>
      <c r="I18" s="118"/>
      <c r="J18" s="118"/>
    </row>
    <row r="19" spans="1:10" x14ac:dyDescent="0.3">
      <c r="A19" s="142">
        <v>98</v>
      </c>
      <c r="B19" s="127" t="s">
        <v>405</v>
      </c>
      <c r="C19" s="235" t="s">
        <v>1090</v>
      </c>
      <c r="D19" s="233" t="s">
        <v>590</v>
      </c>
      <c r="E19" s="100"/>
      <c r="F19" s="100"/>
      <c r="G19" s="100"/>
      <c r="H19" s="100"/>
      <c r="I19" s="100"/>
      <c r="J19" s="233" t="s">
        <v>890</v>
      </c>
    </row>
    <row r="20" spans="1:10" x14ac:dyDescent="0.3">
      <c r="A20" s="196"/>
      <c r="B20" s="110"/>
      <c r="C20" s="101"/>
      <c r="D20" s="100"/>
      <c r="E20" s="100"/>
      <c r="F20" s="100"/>
      <c r="G20" s="100"/>
      <c r="H20" s="100"/>
      <c r="I20" s="100"/>
      <c r="J20" s="100"/>
    </row>
    <row r="21" spans="1:10" x14ac:dyDescent="0.3">
      <c r="A21" s="106"/>
      <c r="B21" s="106"/>
      <c r="C21" s="106"/>
      <c r="D21" s="106"/>
      <c r="E21" s="106">
        <v>0</v>
      </c>
      <c r="F21" s="106"/>
      <c r="G21" s="106"/>
      <c r="H21" s="106"/>
      <c r="I21" s="106"/>
      <c r="J21" s="106"/>
    </row>
  </sheetData>
  <mergeCells count="6">
    <mergeCell ref="A1:J1"/>
    <mergeCell ref="A13:A14"/>
    <mergeCell ref="B13:B14"/>
    <mergeCell ref="E13:I13"/>
    <mergeCell ref="J13:J14"/>
    <mergeCell ref="C13:C14"/>
  </mergeCells>
  <pageMargins left="0.7" right="0.7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view="pageLayout" zoomScaleNormal="100" workbookViewId="0">
      <selection activeCell="G18" sqref="G18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1.42578125" style="91" customWidth="1"/>
    <col min="4" max="4" width="18" style="91" customWidth="1"/>
    <col min="5" max="6" width="10.5703125" style="91" customWidth="1"/>
    <col min="7" max="7" width="8.5703125" style="91" customWidth="1"/>
    <col min="8" max="8" width="8.42578125" style="91" customWidth="1"/>
    <col min="9" max="9" width="9.7109375" style="91" customWidth="1"/>
    <col min="10" max="10" width="13.57031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33</v>
      </c>
      <c r="F3" s="185" t="s">
        <v>1707</v>
      </c>
      <c r="H3" s="185" t="s">
        <v>31</v>
      </c>
    </row>
    <row r="4" spans="1:18" x14ac:dyDescent="0.3">
      <c r="A4" s="184"/>
      <c r="B4" s="94" t="s">
        <v>56</v>
      </c>
      <c r="C4" s="39" t="s">
        <v>351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352</v>
      </c>
      <c r="D5" s="39"/>
      <c r="E5" s="182"/>
      <c r="F5" s="182"/>
      <c r="G5" s="182"/>
    </row>
    <row r="6" spans="1:18" ht="23.25" x14ac:dyDescent="0.3">
      <c r="A6" s="184"/>
      <c r="B6" s="404" t="s">
        <v>1330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1327</v>
      </c>
      <c r="C7" s="91" t="s">
        <v>1331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/>
      <c r="C8" s="91" t="s">
        <v>1332</v>
      </c>
      <c r="F8" s="39"/>
      <c r="H8" s="39"/>
      <c r="J8" s="39"/>
      <c r="K8" s="39"/>
      <c r="M8" s="39"/>
      <c r="O8" s="39"/>
      <c r="P8" s="39"/>
      <c r="R8" s="39"/>
    </row>
    <row r="9" spans="1:18" x14ac:dyDescent="0.3">
      <c r="A9" s="184"/>
      <c r="B9" s="95" t="s">
        <v>37</v>
      </c>
      <c r="C9" s="91" t="s">
        <v>1333</v>
      </c>
      <c r="E9" s="39"/>
      <c r="F9" s="182"/>
      <c r="G9" s="182"/>
      <c r="H9" s="182"/>
    </row>
    <row r="10" spans="1:18" x14ac:dyDescent="0.3">
      <c r="A10" s="184"/>
      <c r="C10" s="91" t="s">
        <v>1334</v>
      </c>
      <c r="E10" s="39"/>
      <c r="F10" s="182"/>
      <c r="G10" s="182"/>
      <c r="H10" s="182"/>
    </row>
    <row r="11" spans="1:18" x14ac:dyDescent="0.3">
      <c r="A11" s="184"/>
      <c r="C11" s="97"/>
      <c r="E11" s="182"/>
      <c r="F11" s="182"/>
      <c r="G11" s="182"/>
      <c r="H11" s="182"/>
    </row>
    <row r="12" spans="1:18" ht="21" customHeight="1" x14ac:dyDescent="0.3">
      <c r="A12" s="1158" t="s">
        <v>0</v>
      </c>
      <c r="B12" s="1158" t="s">
        <v>35</v>
      </c>
      <c r="C12" s="1181" t="s">
        <v>26</v>
      </c>
      <c r="D12" s="189" t="s">
        <v>27</v>
      </c>
      <c r="E12" s="1160" t="s">
        <v>1</v>
      </c>
      <c r="F12" s="1161"/>
      <c r="G12" s="1161"/>
      <c r="H12" s="1161"/>
      <c r="I12" s="1162"/>
      <c r="J12" s="1163" t="s">
        <v>10</v>
      </c>
    </row>
    <row r="13" spans="1:18" ht="37.5" x14ac:dyDescent="0.3">
      <c r="A13" s="1159"/>
      <c r="B13" s="1159"/>
      <c r="C13" s="1182"/>
      <c r="D13" s="192" t="s">
        <v>28</v>
      </c>
      <c r="E13" s="193" t="s">
        <v>5</v>
      </c>
      <c r="F13" s="193" t="s">
        <v>6</v>
      </c>
      <c r="G13" s="193" t="s">
        <v>197</v>
      </c>
      <c r="H13" s="193" t="s">
        <v>29</v>
      </c>
      <c r="I13" s="193" t="s">
        <v>198</v>
      </c>
      <c r="J13" s="1164"/>
    </row>
    <row r="14" spans="1:18" s="99" customFormat="1" ht="21" x14ac:dyDescent="0.3">
      <c r="A14" s="897">
        <v>99</v>
      </c>
      <c r="B14" s="88" t="s">
        <v>1471</v>
      </c>
      <c r="C14" s="200"/>
      <c r="D14" s="200"/>
      <c r="F14" s="200"/>
      <c r="G14" s="118"/>
      <c r="H14" s="118"/>
      <c r="I14" s="118"/>
      <c r="J14" s="200" t="s">
        <v>350</v>
      </c>
    </row>
    <row r="15" spans="1:18" s="99" customFormat="1" ht="42" x14ac:dyDescent="0.3">
      <c r="A15" s="897">
        <v>100</v>
      </c>
      <c r="B15" s="88" t="s">
        <v>1472</v>
      </c>
      <c r="C15" s="205"/>
      <c r="D15" s="205"/>
      <c r="E15" s="200"/>
      <c r="F15" s="118"/>
      <c r="G15" s="118"/>
      <c r="H15" s="118"/>
      <c r="I15" s="118"/>
      <c r="J15" s="200" t="s">
        <v>350</v>
      </c>
    </row>
    <row r="16" spans="1:18" s="99" customFormat="1" ht="42" x14ac:dyDescent="0.3">
      <c r="A16" s="897">
        <v>101</v>
      </c>
      <c r="B16" s="88" t="s">
        <v>1473</v>
      </c>
      <c r="C16" s="205"/>
      <c r="D16" s="205"/>
      <c r="E16" s="200"/>
      <c r="F16" s="118"/>
      <c r="G16" s="118"/>
      <c r="H16" s="118"/>
      <c r="I16" s="118"/>
      <c r="J16" s="200"/>
    </row>
    <row r="17" spans="1:10" ht="42" x14ac:dyDescent="0.3">
      <c r="A17" s="897">
        <v>102</v>
      </c>
      <c r="B17" s="88" t="s">
        <v>1474</v>
      </c>
      <c r="C17" s="148"/>
      <c r="D17" s="226"/>
      <c r="E17" s="439"/>
      <c r="F17" s="100"/>
      <c r="G17" s="100"/>
      <c r="H17" s="100"/>
      <c r="I17" s="100"/>
      <c r="J17" s="233"/>
    </row>
    <row r="18" spans="1:10" ht="43.5" customHeight="1" x14ac:dyDescent="0.3">
      <c r="A18" s="897">
        <v>103</v>
      </c>
      <c r="B18" s="88" t="s">
        <v>1475</v>
      </c>
      <c r="C18" s="175"/>
      <c r="D18" s="245"/>
      <c r="F18" s="200"/>
      <c r="G18" s="100"/>
      <c r="H18" s="103"/>
      <c r="I18" s="100"/>
      <c r="J18" s="233" t="s">
        <v>350</v>
      </c>
    </row>
    <row r="19" spans="1:10" x14ac:dyDescent="0.3">
      <c r="A19" s="196"/>
      <c r="B19" s="110"/>
      <c r="C19" s="101"/>
      <c r="D19" s="100"/>
      <c r="E19" s="100"/>
      <c r="F19" s="100"/>
      <c r="G19" s="100"/>
      <c r="H19" s="100"/>
      <c r="I19" s="100"/>
      <c r="J19" s="100"/>
    </row>
    <row r="20" spans="1:10" x14ac:dyDescent="0.3">
      <c r="A20" s="106"/>
      <c r="B20" s="106"/>
      <c r="C20" s="106"/>
      <c r="D20" s="106"/>
      <c r="E20" s="106">
        <v>0</v>
      </c>
      <c r="F20" s="106"/>
      <c r="G20" s="106"/>
      <c r="H20" s="106"/>
      <c r="I20" s="106"/>
      <c r="J20" s="106"/>
    </row>
    <row r="21" spans="1:10" ht="26.25" x14ac:dyDescent="0.4">
      <c r="A21" s="1155" t="s">
        <v>240</v>
      </c>
      <c r="B21" s="1155"/>
      <c r="C21" s="1155"/>
      <c r="D21" s="1155"/>
      <c r="E21" s="1155"/>
      <c r="F21" s="1155"/>
      <c r="G21" s="1155"/>
      <c r="H21" s="1155"/>
      <c r="I21" s="1155"/>
      <c r="J21" s="1155"/>
    </row>
    <row r="22" spans="1:10" x14ac:dyDescent="0.3">
      <c r="A22" s="860"/>
      <c r="B22" s="860"/>
      <c r="C22" s="860"/>
      <c r="D22" s="860"/>
      <c r="E22" s="860"/>
      <c r="F22" s="860"/>
      <c r="G22" s="860"/>
      <c r="H22" s="860"/>
      <c r="I22" s="860"/>
    </row>
    <row r="23" spans="1:10" x14ac:dyDescent="0.3">
      <c r="A23" s="184"/>
      <c r="B23" s="94" t="s">
        <v>30</v>
      </c>
      <c r="C23" s="39" t="s">
        <v>40</v>
      </c>
      <c r="D23" s="763" t="s">
        <v>33</v>
      </c>
      <c r="F23" s="185" t="s">
        <v>1707</v>
      </c>
      <c r="H23" s="185" t="s">
        <v>31</v>
      </c>
    </row>
    <row r="24" spans="1:10" x14ac:dyDescent="0.3">
      <c r="A24" s="184"/>
      <c r="B24" s="94" t="s">
        <v>56</v>
      </c>
      <c r="C24" s="39" t="s">
        <v>351</v>
      </c>
      <c r="D24" s="39"/>
      <c r="F24" s="860"/>
      <c r="G24" s="860"/>
      <c r="H24" s="860"/>
    </row>
    <row r="25" spans="1:10" x14ac:dyDescent="0.3">
      <c r="A25" s="184"/>
      <c r="B25" s="94" t="s">
        <v>199</v>
      </c>
      <c r="C25" s="39" t="s">
        <v>352</v>
      </c>
      <c r="D25" s="39"/>
      <c r="E25" s="860"/>
      <c r="F25" s="860"/>
      <c r="G25" s="860"/>
    </row>
    <row r="26" spans="1:10" ht="23.25" x14ac:dyDescent="0.3">
      <c r="A26" s="184"/>
      <c r="B26" s="404" t="s">
        <v>1330</v>
      </c>
      <c r="C26" s="39"/>
      <c r="D26" s="185"/>
      <c r="E26" s="39"/>
      <c r="F26" s="204"/>
      <c r="G26" s="39"/>
      <c r="H26" s="39"/>
      <c r="I26" s="39"/>
      <c r="J26" s="39"/>
    </row>
    <row r="27" spans="1:10" x14ac:dyDescent="0.3">
      <c r="A27" s="184"/>
      <c r="B27" s="95" t="s">
        <v>1327</v>
      </c>
      <c r="C27" s="91" t="s">
        <v>1331</v>
      </c>
      <c r="F27" s="39"/>
      <c r="H27" s="39"/>
      <c r="J27" s="39"/>
    </row>
    <row r="28" spans="1:10" x14ac:dyDescent="0.3">
      <c r="A28" s="184"/>
      <c r="B28" s="95"/>
      <c r="C28" s="91" t="s">
        <v>1332</v>
      </c>
      <c r="F28" s="39"/>
      <c r="H28" s="39"/>
      <c r="J28" s="39"/>
    </row>
    <row r="29" spans="1:10" x14ac:dyDescent="0.3">
      <c r="A29" s="184"/>
      <c r="B29" s="95" t="s">
        <v>37</v>
      </c>
      <c r="C29" s="91" t="s">
        <v>1333</v>
      </c>
      <c r="E29" s="39"/>
      <c r="F29" s="860"/>
      <c r="G29" s="860"/>
      <c r="H29" s="860"/>
    </row>
    <row r="30" spans="1:10" x14ac:dyDescent="0.3">
      <c r="A30" s="184"/>
      <c r="C30" s="91" t="s">
        <v>1334</v>
      </c>
      <c r="E30" s="39"/>
      <c r="F30" s="860"/>
      <c r="G30" s="860"/>
      <c r="H30" s="860"/>
    </row>
    <row r="31" spans="1:10" x14ac:dyDescent="0.3">
      <c r="A31" s="184"/>
      <c r="C31" s="97"/>
      <c r="E31" s="860"/>
      <c r="F31" s="860"/>
      <c r="G31" s="860"/>
      <c r="H31" s="860"/>
    </row>
    <row r="32" spans="1:10" x14ac:dyDescent="0.3">
      <c r="A32" s="1158" t="s">
        <v>0</v>
      </c>
      <c r="B32" s="1158" t="s">
        <v>35</v>
      </c>
      <c r="C32" s="1181" t="s">
        <v>26</v>
      </c>
      <c r="D32" s="189" t="s">
        <v>27</v>
      </c>
      <c r="E32" s="1160" t="s">
        <v>1</v>
      </c>
      <c r="F32" s="1161"/>
      <c r="G32" s="1161"/>
      <c r="H32" s="1161"/>
      <c r="I32" s="1162"/>
      <c r="J32" s="1163" t="s">
        <v>10</v>
      </c>
    </row>
    <row r="33" spans="1:10" ht="37.5" x14ac:dyDescent="0.3">
      <c r="A33" s="1159"/>
      <c r="B33" s="1159"/>
      <c r="C33" s="1182"/>
      <c r="D33" s="192" t="s">
        <v>28</v>
      </c>
      <c r="E33" s="193" t="s">
        <v>5</v>
      </c>
      <c r="F33" s="193" t="s">
        <v>6</v>
      </c>
      <c r="G33" s="193" t="s">
        <v>197</v>
      </c>
      <c r="H33" s="193" t="s">
        <v>29</v>
      </c>
      <c r="I33" s="193" t="s">
        <v>198</v>
      </c>
      <c r="J33" s="1164"/>
    </row>
    <row r="34" spans="1:10" ht="37.5" x14ac:dyDescent="0.3">
      <c r="A34" s="207">
        <v>104</v>
      </c>
      <c r="B34" s="111" t="s">
        <v>353</v>
      </c>
      <c r="C34" s="200" t="s">
        <v>354</v>
      </c>
      <c r="D34" s="200" t="s">
        <v>309</v>
      </c>
      <c r="E34" s="99"/>
      <c r="F34" s="200" t="s">
        <v>639</v>
      </c>
      <c r="G34" s="118"/>
      <c r="H34" s="118"/>
      <c r="I34" s="118"/>
      <c r="J34" s="200" t="s">
        <v>350</v>
      </c>
    </row>
    <row r="35" spans="1:10" x14ac:dyDescent="0.3">
      <c r="A35" s="118"/>
      <c r="B35" s="108" t="s">
        <v>355</v>
      </c>
      <c r="C35" s="205"/>
      <c r="D35" s="205"/>
      <c r="E35" s="200"/>
      <c r="F35" s="118"/>
      <c r="G35" s="118"/>
      <c r="H35" s="118"/>
      <c r="I35" s="118"/>
      <c r="J35" s="205"/>
    </row>
    <row r="36" spans="1:10" x14ac:dyDescent="0.3">
      <c r="A36" s="118"/>
      <c r="B36" s="109" t="s">
        <v>356</v>
      </c>
      <c r="C36" s="205"/>
      <c r="D36" s="205"/>
      <c r="E36" s="200"/>
      <c r="F36" s="118"/>
      <c r="G36" s="118"/>
      <c r="H36" s="118"/>
      <c r="I36" s="118"/>
      <c r="J36" s="205"/>
    </row>
    <row r="37" spans="1:10" ht="37.5" x14ac:dyDescent="0.3">
      <c r="A37" s="100"/>
      <c r="B37" s="112" t="s">
        <v>357</v>
      </c>
      <c r="C37" s="148"/>
      <c r="D37" s="226"/>
      <c r="E37" s="439"/>
      <c r="F37" s="100"/>
      <c r="G37" s="100"/>
      <c r="H37" s="100"/>
      <c r="I37" s="100"/>
      <c r="J37" s="226"/>
    </row>
    <row r="38" spans="1:10" ht="37.5" x14ac:dyDescent="0.3">
      <c r="A38" s="100"/>
      <c r="B38" s="551" t="s">
        <v>1476</v>
      </c>
      <c r="C38" s="175" t="s">
        <v>626</v>
      </c>
      <c r="D38" s="245" t="s">
        <v>627</v>
      </c>
      <c r="F38" s="200" t="s">
        <v>639</v>
      </c>
      <c r="G38" s="100"/>
      <c r="H38" s="103"/>
      <c r="I38" s="100"/>
      <c r="J38" s="233" t="s">
        <v>622</v>
      </c>
    </row>
    <row r="39" spans="1:10" x14ac:dyDescent="0.3">
      <c r="A39" s="196"/>
      <c r="B39" s="110"/>
      <c r="C39" s="101"/>
      <c r="D39" s="100"/>
      <c r="E39" s="100"/>
      <c r="F39" s="100"/>
      <c r="G39" s="100"/>
      <c r="H39" s="100"/>
      <c r="I39" s="100"/>
      <c r="J39" s="100"/>
    </row>
    <row r="40" spans="1:10" x14ac:dyDescent="0.3">
      <c r="A40" s="196"/>
      <c r="B40" s="110"/>
      <c r="C40" s="101"/>
      <c r="D40" s="100"/>
      <c r="E40" s="100"/>
      <c r="F40" s="100"/>
      <c r="G40" s="100"/>
      <c r="H40" s="100"/>
      <c r="I40" s="100"/>
      <c r="J40" s="100"/>
    </row>
    <row r="41" spans="1:10" x14ac:dyDescent="0.3">
      <c r="A41" s="106"/>
      <c r="B41" s="106"/>
      <c r="C41" s="106"/>
      <c r="D41" s="106"/>
      <c r="E41" s="106">
        <v>0</v>
      </c>
      <c r="F41" s="106"/>
      <c r="G41" s="106"/>
      <c r="H41" s="106"/>
      <c r="I41" s="106"/>
      <c r="J41" s="106"/>
    </row>
    <row r="43" spans="1:10" s="39" customFormat="1" ht="26.25" x14ac:dyDescent="0.4">
      <c r="A43" s="1153"/>
      <c r="B43" s="1153"/>
      <c r="C43" s="1153"/>
      <c r="D43" s="1153"/>
      <c r="E43" s="1153"/>
      <c r="F43" s="1153"/>
      <c r="G43" s="1153"/>
      <c r="H43" s="1153"/>
      <c r="I43" s="1153"/>
      <c r="J43" s="1153"/>
    </row>
    <row r="44" spans="1:10" s="39" customFormat="1" x14ac:dyDescent="0.3">
      <c r="A44" s="763"/>
      <c r="B44" s="763"/>
      <c r="C44" s="763"/>
      <c r="D44" s="763"/>
      <c r="E44" s="763"/>
      <c r="F44" s="763"/>
      <c r="G44" s="763"/>
      <c r="H44" s="763"/>
      <c r="I44" s="763"/>
    </row>
    <row r="45" spans="1:10" s="39" customFormat="1" x14ac:dyDescent="0.3">
      <c r="A45" s="184"/>
      <c r="B45" s="94"/>
      <c r="D45" s="763"/>
      <c r="F45" s="185"/>
      <c r="H45" s="185"/>
    </row>
    <row r="46" spans="1:10" s="39" customFormat="1" x14ac:dyDescent="0.3">
      <c r="A46" s="184"/>
      <c r="B46" s="94"/>
      <c r="F46" s="763"/>
      <c r="G46" s="763"/>
      <c r="H46" s="763"/>
    </row>
    <row r="47" spans="1:10" s="39" customFormat="1" x14ac:dyDescent="0.3">
      <c r="A47" s="184"/>
      <c r="B47" s="94"/>
      <c r="E47" s="763"/>
      <c r="F47" s="763"/>
      <c r="G47" s="763"/>
    </row>
    <row r="48" spans="1:10" s="39" customFormat="1" x14ac:dyDescent="0.3">
      <c r="A48" s="184"/>
      <c r="B48" s="404"/>
      <c r="D48" s="185"/>
      <c r="F48" s="204"/>
    </row>
    <row r="49" spans="1:10" s="39" customFormat="1" x14ac:dyDescent="0.3">
      <c r="A49" s="184"/>
      <c r="B49" s="817"/>
    </row>
    <row r="50" spans="1:10" s="39" customFormat="1" x14ac:dyDescent="0.3">
      <c r="A50" s="184"/>
      <c r="B50" s="817"/>
    </row>
    <row r="51" spans="1:10" s="39" customFormat="1" x14ac:dyDescent="0.3">
      <c r="A51" s="184"/>
      <c r="B51" s="817"/>
      <c r="F51" s="763"/>
      <c r="G51" s="763"/>
      <c r="H51" s="763"/>
    </row>
    <row r="52" spans="1:10" s="39" customFormat="1" x14ac:dyDescent="0.3">
      <c r="A52" s="184"/>
      <c r="F52" s="763"/>
      <c r="G52" s="763"/>
      <c r="H52" s="763"/>
    </row>
    <row r="53" spans="1:10" s="39" customFormat="1" x14ac:dyDescent="0.3">
      <c r="A53" s="184"/>
      <c r="C53" s="474"/>
      <c r="E53" s="763"/>
      <c r="F53" s="763"/>
      <c r="G53" s="763"/>
      <c r="H53" s="763"/>
    </row>
    <row r="54" spans="1:10" s="39" customFormat="1" x14ac:dyDescent="0.3">
      <c r="A54" s="1192"/>
      <c r="B54" s="1192"/>
      <c r="C54" s="1194"/>
      <c r="D54" s="763"/>
      <c r="E54" s="1193"/>
      <c r="F54" s="1193"/>
      <c r="G54" s="1193"/>
      <c r="H54" s="1193"/>
      <c r="I54" s="1193"/>
      <c r="J54" s="1194"/>
    </row>
    <row r="55" spans="1:10" s="39" customFormat="1" x14ac:dyDescent="0.3">
      <c r="A55" s="1192"/>
      <c r="B55" s="1192"/>
      <c r="C55" s="1194"/>
      <c r="D55" s="763"/>
      <c r="E55" s="896"/>
      <c r="F55" s="896"/>
      <c r="G55" s="896"/>
      <c r="H55" s="896"/>
      <c r="I55" s="896"/>
      <c r="J55" s="1195"/>
    </row>
    <row r="56" spans="1:10" s="39" customFormat="1" x14ac:dyDescent="0.3">
      <c r="A56" s="757"/>
      <c r="B56" s="898"/>
      <c r="C56" s="899"/>
      <c r="D56" s="899"/>
      <c r="E56" s="900"/>
      <c r="F56" s="899"/>
      <c r="G56" s="901"/>
      <c r="H56" s="901"/>
      <c r="I56" s="901"/>
      <c r="J56" s="899"/>
    </row>
    <row r="57" spans="1:10" s="39" customFormat="1" x14ac:dyDescent="0.3">
      <c r="A57" s="901"/>
      <c r="B57" s="898"/>
      <c r="C57" s="902"/>
      <c r="D57" s="902"/>
      <c r="E57" s="899"/>
      <c r="F57" s="901"/>
      <c r="G57" s="901"/>
      <c r="H57" s="901"/>
      <c r="I57" s="901"/>
      <c r="J57" s="902"/>
    </row>
    <row r="58" spans="1:10" s="39" customFormat="1" x14ac:dyDescent="0.3">
      <c r="A58" s="901"/>
      <c r="B58" s="903"/>
      <c r="C58" s="902"/>
      <c r="D58" s="902"/>
      <c r="E58" s="899"/>
      <c r="F58" s="901"/>
      <c r="G58" s="901"/>
      <c r="H58" s="901"/>
      <c r="I58" s="901"/>
      <c r="J58" s="902"/>
    </row>
    <row r="59" spans="1:10" s="39" customFormat="1" x14ac:dyDescent="0.3">
      <c r="B59" s="904"/>
      <c r="C59" s="886"/>
      <c r="D59" s="204"/>
      <c r="E59" s="819"/>
      <c r="J59" s="204"/>
    </row>
    <row r="60" spans="1:10" s="39" customFormat="1" x14ac:dyDescent="0.3">
      <c r="B60" s="905"/>
      <c r="C60" s="691"/>
      <c r="D60" s="759"/>
      <c r="F60" s="899"/>
      <c r="H60" s="692"/>
      <c r="J60" s="763"/>
    </row>
    <row r="61" spans="1:10" s="39" customFormat="1" x14ac:dyDescent="0.3">
      <c r="A61" s="814"/>
      <c r="B61" s="695"/>
      <c r="C61" s="463"/>
    </row>
    <row r="62" spans="1:10" s="39" customFormat="1" x14ac:dyDescent="0.3">
      <c r="A62" s="814"/>
      <c r="B62" s="695"/>
      <c r="C62" s="463"/>
    </row>
    <row r="63" spans="1:10" s="39" customFormat="1" x14ac:dyDescent="0.3"/>
    <row r="64" spans="1:10" s="39" customFormat="1" x14ac:dyDescent="0.3"/>
  </sheetData>
  <mergeCells count="18">
    <mergeCell ref="A1:J1"/>
    <mergeCell ref="A12:A13"/>
    <mergeCell ref="B12:B13"/>
    <mergeCell ref="E12:I12"/>
    <mergeCell ref="J12:J13"/>
    <mergeCell ref="C12:C13"/>
    <mergeCell ref="A21:J21"/>
    <mergeCell ref="A32:A33"/>
    <mergeCell ref="B32:B33"/>
    <mergeCell ref="C32:C33"/>
    <mergeCell ref="E32:I32"/>
    <mergeCell ref="J32:J33"/>
    <mergeCell ref="A43:J43"/>
    <mergeCell ref="A54:A55"/>
    <mergeCell ref="B54:B55"/>
    <mergeCell ref="C54:C55"/>
    <mergeCell ref="E54:I54"/>
    <mergeCell ref="J54:J55"/>
  </mergeCells>
  <pageMargins left="0.7" right="0.7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view="pageLayout" zoomScaleNormal="110" workbookViewId="0">
      <selection activeCell="G16" sqref="G16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2.28515625" style="91" customWidth="1"/>
    <col min="4" max="4" width="17.28515625" style="91" customWidth="1"/>
    <col min="5" max="5" width="8.7109375" style="91" customWidth="1"/>
    <col min="6" max="6" width="10.140625" style="91" customWidth="1"/>
    <col min="7" max="7" width="10.42578125" style="91" customWidth="1"/>
    <col min="8" max="8" width="7.140625" style="91" customWidth="1"/>
    <col min="9" max="9" width="10.7109375" style="91" customWidth="1"/>
    <col min="10" max="10" width="16.140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23.25" x14ac:dyDescent="0.35">
      <c r="A2" s="184"/>
      <c r="B2" s="94" t="s">
        <v>30</v>
      </c>
      <c r="C2" s="39" t="s">
        <v>40</v>
      </c>
      <c r="D2" s="199" t="s">
        <v>33</v>
      </c>
      <c r="F2" s="185" t="s">
        <v>1252</v>
      </c>
      <c r="H2" s="185" t="s">
        <v>31</v>
      </c>
    </row>
    <row r="3" spans="1:18" ht="23.25" customHeight="1" x14ac:dyDescent="0.3">
      <c r="A3" s="184"/>
      <c r="B3" s="94" t="s">
        <v>56</v>
      </c>
      <c r="C3" s="39" t="s">
        <v>351</v>
      </c>
      <c r="D3" s="39"/>
      <c r="F3" s="182"/>
      <c r="G3" s="182"/>
      <c r="H3" s="182"/>
    </row>
    <row r="4" spans="1:18" x14ac:dyDescent="0.3">
      <c r="A4" s="184"/>
      <c r="B4" s="94" t="s">
        <v>199</v>
      </c>
      <c r="C4" s="39" t="s">
        <v>358</v>
      </c>
      <c r="D4" s="39"/>
      <c r="E4" s="182"/>
      <c r="F4" s="182"/>
      <c r="G4" s="182"/>
    </row>
    <row r="5" spans="1:18" ht="23.25" x14ac:dyDescent="0.3">
      <c r="A5" s="184"/>
      <c r="B5" s="404" t="s">
        <v>1326</v>
      </c>
      <c r="C5" s="39"/>
      <c r="D5" s="185"/>
      <c r="E5" s="39"/>
      <c r="F5" s="204"/>
      <c r="G5" s="39"/>
      <c r="H5" s="39"/>
      <c r="I5" s="39"/>
      <c r="J5" s="39"/>
    </row>
    <row r="6" spans="1:18" x14ac:dyDescent="0.3">
      <c r="A6" s="184"/>
      <c r="B6" s="95" t="s">
        <v>1327</v>
      </c>
      <c r="C6" s="91" t="s">
        <v>1183</v>
      </c>
      <c r="F6" s="39"/>
      <c r="H6" s="39"/>
      <c r="J6" s="39"/>
      <c r="K6" s="39"/>
      <c r="M6" s="39"/>
      <c r="O6" s="39"/>
      <c r="P6" s="39"/>
      <c r="R6" s="39"/>
    </row>
    <row r="7" spans="1:18" x14ac:dyDescent="0.3">
      <c r="A7" s="184"/>
      <c r="B7" s="95"/>
      <c r="C7" s="91" t="s">
        <v>1184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1" t="s">
        <v>1185</v>
      </c>
      <c r="E8" s="39"/>
      <c r="F8" s="182"/>
      <c r="G8" s="182"/>
      <c r="H8" s="182"/>
    </row>
    <row r="9" spans="1:18" x14ac:dyDescent="0.3">
      <c r="A9" s="184"/>
      <c r="C9" s="91" t="s">
        <v>1186</v>
      </c>
      <c r="E9" s="39"/>
      <c r="F9" s="182"/>
      <c r="G9" s="182"/>
      <c r="H9" s="182"/>
    </row>
    <row r="10" spans="1:18" x14ac:dyDescent="0.3">
      <c r="A10" s="184"/>
      <c r="C10" s="91" t="s">
        <v>1187</v>
      </c>
      <c r="E10" s="39"/>
      <c r="F10" s="182"/>
      <c r="G10" s="182"/>
      <c r="H10" s="182"/>
    </row>
    <row r="11" spans="1:18" ht="21" customHeight="1" x14ac:dyDescent="0.3">
      <c r="A11" s="1158" t="s">
        <v>0</v>
      </c>
      <c r="B11" s="1158" t="s">
        <v>35</v>
      </c>
      <c r="C11" s="1181" t="s">
        <v>26</v>
      </c>
      <c r="D11" s="189" t="s">
        <v>27</v>
      </c>
      <c r="E11" s="1160" t="s">
        <v>1</v>
      </c>
      <c r="F11" s="1161"/>
      <c r="G11" s="1161"/>
      <c r="H11" s="1161"/>
      <c r="I11" s="1162"/>
      <c r="J11" s="1163" t="s">
        <v>10</v>
      </c>
    </row>
    <row r="12" spans="1:18" ht="37.5" x14ac:dyDescent="0.3">
      <c r="A12" s="1159"/>
      <c r="B12" s="1159"/>
      <c r="C12" s="1182"/>
      <c r="D12" s="192" t="s">
        <v>28</v>
      </c>
      <c r="E12" s="193" t="s">
        <v>5</v>
      </c>
      <c r="F12" s="193" t="s">
        <v>6</v>
      </c>
      <c r="G12" s="193" t="s">
        <v>197</v>
      </c>
      <c r="H12" s="193" t="s">
        <v>29</v>
      </c>
      <c r="I12" s="193" t="s">
        <v>198</v>
      </c>
      <c r="J12" s="1164"/>
    </row>
    <row r="13" spans="1:18" x14ac:dyDescent="0.3">
      <c r="A13" s="448">
        <v>105</v>
      </c>
      <c r="B13" s="565" t="s">
        <v>991</v>
      </c>
      <c r="C13" s="565" t="s">
        <v>354</v>
      </c>
      <c r="D13" s="180" t="s">
        <v>309</v>
      </c>
      <c r="E13" s="449"/>
      <c r="F13" s="449"/>
      <c r="G13" s="449"/>
      <c r="H13" s="449"/>
      <c r="I13" s="449"/>
      <c r="J13" s="673" t="s">
        <v>350</v>
      </c>
    </row>
    <row r="14" spans="1:18" x14ac:dyDescent="0.3">
      <c r="A14" s="448">
        <v>106</v>
      </c>
      <c r="B14" s="566" t="s">
        <v>992</v>
      </c>
      <c r="C14" s="565" t="s">
        <v>354</v>
      </c>
      <c r="D14" s="180" t="s">
        <v>1014</v>
      </c>
      <c r="E14" s="449"/>
      <c r="F14" s="449"/>
      <c r="G14" s="449"/>
      <c r="H14" s="449"/>
      <c r="I14" s="449"/>
      <c r="J14" s="200" t="s">
        <v>350</v>
      </c>
    </row>
    <row r="15" spans="1:18" ht="37.5" x14ac:dyDescent="0.3">
      <c r="A15" s="448">
        <v>107</v>
      </c>
      <c r="B15" s="567" t="s">
        <v>993</v>
      </c>
      <c r="C15" s="565" t="s">
        <v>354</v>
      </c>
      <c r="D15" s="180" t="s">
        <v>1182</v>
      </c>
      <c r="E15" s="449"/>
      <c r="F15" s="449"/>
      <c r="G15" s="449"/>
      <c r="H15" s="449"/>
      <c r="I15" s="449"/>
      <c r="J15" s="200" t="s">
        <v>350</v>
      </c>
    </row>
    <row r="16" spans="1:18" ht="37.5" x14ac:dyDescent="0.3">
      <c r="A16" s="448">
        <v>108</v>
      </c>
      <c r="B16" s="566" t="s">
        <v>994</v>
      </c>
      <c r="C16" s="200" t="s">
        <v>354</v>
      </c>
      <c r="D16" s="200" t="s">
        <v>309</v>
      </c>
      <c r="E16" s="99"/>
      <c r="F16" s="200" t="s">
        <v>639</v>
      </c>
      <c r="G16" s="118"/>
      <c r="H16" s="118"/>
      <c r="I16" s="118"/>
      <c r="J16" s="200" t="s">
        <v>350</v>
      </c>
    </row>
    <row r="17" spans="1:10" s="99" customFormat="1" x14ac:dyDescent="0.2">
      <c r="A17" s="118"/>
      <c r="B17" s="108" t="s">
        <v>355</v>
      </c>
      <c r="C17" s="125"/>
      <c r="D17" s="118"/>
      <c r="E17" s="118"/>
      <c r="F17" s="118"/>
      <c r="G17" s="118"/>
      <c r="H17" s="118"/>
      <c r="I17" s="118"/>
      <c r="J17" s="118"/>
    </row>
    <row r="18" spans="1:10" s="99" customFormat="1" x14ac:dyDescent="0.2">
      <c r="A18" s="118"/>
      <c r="B18" s="109" t="s">
        <v>356</v>
      </c>
      <c r="C18" s="125"/>
      <c r="D18" s="118"/>
      <c r="E18" s="118"/>
      <c r="F18" s="118"/>
      <c r="G18" s="118"/>
      <c r="H18" s="118"/>
      <c r="I18" s="118"/>
      <c r="J18" s="118"/>
    </row>
    <row r="19" spans="1:10" ht="37.5" x14ac:dyDescent="0.3">
      <c r="A19" s="100"/>
      <c r="B19" s="112" t="s">
        <v>357</v>
      </c>
      <c r="C19" s="125"/>
      <c r="D19" s="100"/>
      <c r="E19" s="100"/>
      <c r="F19" s="100"/>
      <c r="G19" s="100"/>
      <c r="H19" s="100"/>
      <c r="I19" s="100"/>
      <c r="J19" s="100"/>
    </row>
    <row r="20" spans="1:10" x14ac:dyDescent="0.3">
      <c r="A20" s="448">
        <v>109</v>
      </c>
      <c r="B20" s="566" t="s">
        <v>995</v>
      </c>
      <c r="C20" s="565"/>
      <c r="D20" s="180"/>
      <c r="E20" s="449"/>
      <c r="F20" s="449"/>
      <c r="G20" s="449"/>
      <c r="H20" s="449"/>
      <c r="I20" s="449"/>
      <c r="J20" s="450"/>
    </row>
    <row r="21" spans="1:10" x14ac:dyDescent="0.3">
      <c r="A21" s="106"/>
      <c r="B21" s="106"/>
      <c r="C21" s="106"/>
      <c r="D21" s="106"/>
      <c r="E21" s="106">
        <v>0</v>
      </c>
      <c r="F21" s="106"/>
      <c r="G21" s="106"/>
      <c r="H21" s="106"/>
      <c r="I21" s="106"/>
      <c r="J21" s="106"/>
    </row>
  </sheetData>
  <mergeCells count="6">
    <mergeCell ref="A1:J1"/>
    <mergeCell ref="A11:A12"/>
    <mergeCell ref="B11:B12"/>
    <mergeCell ref="E11:I11"/>
    <mergeCell ref="J11:J12"/>
    <mergeCell ref="C11:C12"/>
  </mergeCells>
  <pageMargins left="0.7" right="0.7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view="pageLayout" zoomScaleNormal="100" workbookViewId="0">
      <selection activeCell="F14" sqref="F14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2.42578125" style="91" customWidth="1"/>
    <col min="4" max="4" width="18.28515625" style="91" customWidth="1"/>
    <col min="5" max="5" width="9.28515625" style="91" customWidth="1"/>
    <col min="6" max="6" width="11.28515625" style="91" customWidth="1"/>
    <col min="7" max="7" width="9" style="91" customWidth="1"/>
    <col min="8" max="8" width="9.5703125" style="91" customWidth="1"/>
    <col min="9" max="9" width="9.42578125" style="91" customWidth="1"/>
    <col min="10" max="10" width="15.710937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199" t="s">
        <v>33</v>
      </c>
      <c r="F3" s="185" t="s">
        <v>1253</v>
      </c>
      <c r="H3" s="185" t="s">
        <v>1337</v>
      </c>
    </row>
    <row r="4" spans="1:18" ht="23.25" customHeight="1" x14ac:dyDescent="0.3">
      <c r="A4" s="184"/>
      <c r="B4" s="94" t="s">
        <v>56</v>
      </c>
      <c r="C4" s="39" t="s">
        <v>351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406</v>
      </c>
      <c r="D5" s="39"/>
      <c r="E5" s="182"/>
      <c r="F5" s="182"/>
      <c r="G5" s="182"/>
    </row>
    <row r="6" spans="1:18" ht="23.25" x14ac:dyDescent="0.3">
      <c r="A6" s="184"/>
      <c r="B6" s="404" t="s">
        <v>1335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7"/>
      <c r="D7" s="91" t="s">
        <v>407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7"/>
      <c r="D8" s="91" t="s">
        <v>1336</v>
      </c>
      <c r="E8" s="39"/>
      <c r="F8" s="182"/>
      <c r="G8" s="182"/>
      <c r="H8" s="182"/>
    </row>
    <row r="9" spans="1:18" x14ac:dyDescent="0.3">
      <c r="A9" s="184"/>
      <c r="C9" s="97"/>
      <c r="E9" s="182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181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46.5" customHeight="1" x14ac:dyDescent="0.3">
      <c r="A11" s="1159"/>
      <c r="B11" s="1159"/>
      <c r="C11" s="1182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s="99" customFormat="1" ht="24" customHeight="1" x14ac:dyDescent="0.3">
      <c r="A12" s="207">
        <v>110</v>
      </c>
      <c r="B12" s="125" t="s">
        <v>408</v>
      </c>
      <c r="C12" s="200" t="s">
        <v>1091</v>
      </c>
      <c r="D12" s="200" t="s">
        <v>1014</v>
      </c>
      <c r="E12" s="118"/>
      <c r="F12" s="121"/>
      <c r="G12" s="118"/>
      <c r="H12" s="118"/>
      <c r="I12" s="118"/>
      <c r="J12" s="200" t="s">
        <v>1092</v>
      </c>
    </row>
    <row r="13" spans="1:18" s="99" customFormat="1" x14ac:dyDescent="0.3">
      <c r="A13" s="207">
        <v>111</v>
      </c>
      <c r="B13" s="111" t="s">
        <v>409</v>
      </c>
      <c r="C13" s="200" t="s">
        <v>1091</v>
      </c>
      <c r="D13" s="200" t="s">
        <v>1014</v>
      </c>
      <c r="E13" s="118"/>
      <c r="F13" s="118"/>
      <c r="G13" s="118"/>
      <c r="H13" s="118"/>
      <c r="I13" s="118"/>
      <c r="J13" s="200" t="s">
        <v>1092</v>
      </c>
    </row>
    <row r="14" spans="1:18" s="99" customFormat="1" ht="56.25" x14ac:dyDescent="0.3">
      <c r="A14" s="207">
        <v>112</v>
      </c>
      <c r="B14" s="111" t="s">
        <v>410</v>
      </c>
      <c r="C14" s="200" t="s">
        <v>1091</v>
      </c>
      <c r="D14" s="200" t="s">
        <v>1014</v>
      </c>
      <c r="E14" s="118"/>
      <c r="F14" s="118"/>
      <c r="G14" s="118"/>
      <c r="H14" s="118"/>
      <c r="I14" s="118"/>
      <c r="J14" s="200" t="s">
        <v>1092</v>
      </c>
    </row>
    <row r="15" spans="1:18" x14ac:dyDescent="0.3">
      <c r="A15" s="142">
        <v>113</v>
      </c>
      <c r="B15" s="112" t="s">
        <v>411</v>
      </c>
      <c r="C15" s="200" t="s">
        <v>1091</v>
      </c>
      <c r="D15" s="200" t="s">
        <v>1014</v>
      </c>
      <c r="E15" s="118"/>
      <c r="F15" s="118"/>
      <c r="G15" s="118"/>
      <c r="H15" s="118"/>
      <c r="I15" s="118"/>
      <c r="J15" s="200" t="s">
        <v>1092</v>
      </c>
    </row>
    <row r="16" spans="1:18" x14ac:dyDescent="0.3">
      <c r="A16" s="100"/>
      <c r="B16" s="101"/>
      <c r="C16" s="101"/>
      <c r="D16" s="102"/>
      <c r="E16" s="103"/>
      <c r="F16" s="100"/>
      <c r="G16" s="100"/>
      <c r="H16" s="103"/>
      <c r="I16" s="100"/>
      <c r="J16" s="100"/>
    </row>
    <row r="17" spans="1:10" x14ac:dyDescent="0.3">
      <c r="A17" s="196"/>
      <c r="B17" s="110"/>
      <c r="C17" s="101"/>
      <c r="D17" s="100"/>
      <c r="E17" s="100"/>
      <c r="F17" s="100"/>
      <c r="G17" s="100"/>
      <c r="H17" s="100"/>
      <c r="I17" s="100"/>
      <c r="J17" s="100"/>
    </row>
    <row r="18" spans="1:10" x14ac:dyDescent="0.3">
      <c r="A18" s="196"/>
      <c r="B18" s="110"/>
      <c r="C18" s="101"/>
      <c r="D18" s="100"/>
      <c r="E18" s="100"/>
      <c r="F18" s="100"/>
      <c r="G18" s="100"/>
      <c r="H18" s="100"/>
      <c r="I18" s="100"/>
      <c r="J18" s="100"/>
    </row>
    <row r="19" spans="1:10" x14ac:dyDescent="0.3">
      <c r="A19" s="105"/>
      <c r="B19" s="101"/>
      <c r="C19" s="101"/>
      <c r="D19" s="100"/>
      <c r="E19" s="100"/>
      <c r="F19" s="100"/>
      <c r="G19" s="100"/>
      <c r="H19" s="100"/>
      <c r="I19" s="100"/>
      <c r="J19" s="100"/>
    </row>
    <row r="20" spans="1:10" x14ac:dyDescent="0.3">
      <c r="A20" s="100"/>
      <c r="B20" s="101"/>
      <c r="C20" s="101"/>
      <c r="D20" s="100"/>
      <c r="E20" s="100"/>
      <c r="F20" s="100"/>
      <c r="G20" s="100"/>
      <c r="H20" s="100"/>
      <c r="I20" s="100"/>
      <c r="J20" s="100"/>
    </row>
    <row r="21" spans="1:10" x14ac:dyDescent="0.3">
      <c r="A21" s="198"/>
      <c r="B21" s="130"/>
      <c r="C21" s="101"/>
      <c r="D21" s="100"/>
      <c r="E21" s="100"/>
      <c r="F21" s="100"/>
      <c r="G21" s="100"/>
      <c r="H21" s="100"/>
      <c r="I21" s="100"/>
      <c r="J21" s="100"/>
    </row>
    <row r="22" spans="1:10" x14ac:dyDescent="0.3">
      <c r="A22" s="106"/>
      <c r="B22" s="106"/>
      <c r="C22" s="106"/>
      <c r="D22" s="106"/>
      <c r="E22" s="106">
        <v>0</v>
      </c>
      <c r="F22" s="106"/>
      <c r="G22" s="106"/>
      <c r="H22" s="106"/>
      <c r="I22" s="106"/>
      <c r="J22" s="106"/>
    </row>
  </sheetData>
  <mergeCells count="6">
    <mergeCell ref="A1:J1"/>
    <mergeCell ref="A10:A11"/>
    <mergeCell ref="B10:B11"/>
    <mergeCell ref="E10:I10"/>
    <mergeCell ref="J10:J11"/>
    <mergeCell ref="C10:C11"/>
  </mergeCells>
  <pageMargins left="0.7" right="0.7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view="pageLayout" topLeftCell="A40" zoomScaleNormal="120" workbookViewId="0">
      <selection activeCell="A60" sqref="A60:XFD60"/>
    </sheetView>
  </sheetViews>
  <sheetFormatPr defaultColWidth="9.140625" defaultRowHeight="18.75" x14ac:dyDescent="0.3"/>
  <cols>
    <col min="1" max="1" width="5.7109375" style="91" customWidth="1"/>
    <col min="2" max="2" width="39.28515625" style="91" customWidth="1"/>
    <col min="3" max="3" width="14.7109375" style="91" customWidth="1"/>
    <col min="4" max="4" width="14.5703125" style="91" customWidth="1"/>
    <col min="5" max="5" width="11.42578125" style="91" customWidth="1"/>
    <col min="6" max="6" width="10.5703125" style="91" customWidth="1"/>
    <col min="7" max="7" width="11.85546875" style="91" customWidth="1"/>
    <col min="8" max="8" width="7.28515625" style="91" customWidth="1"/>
    <col min="9" max="9" width="7.140625" style="91" customWidth="1"/>
    <col min="10" max="10" width="9" style="91" customWidth="1"/>
    <col min="11" max="11" width="10.7109375" style="91" customWidth="1"/>
    <col min="12" max="12" width="11.140625" style="91" customWidth="1"/>
    <col min="13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x14ac:dyDescent="0.3">
      <c r="A2" s="184"/>
      <c r="B2" s="94" t="s">
        <v>30</v>
      </c>
      <c r="C2" s="39" t="s">
        <v>40</v>
      </c>
      <c r="D2" s="763" t="s">
        <v>33</v>
      </c>
      <c r="E2" s="39"/>
      <c r="F2" s="185" t="s">
        <v>1061</v>
      </c>
      <c r="G2" s="39"/>
      <c r="H2" s="185" t="s">
        <v>1338</v>
      </c>
      <c r="I2" s="39"/>
      <c r="J2" s="413"/>
    </row>
    <row r="3" spans="1:18" x14ac:dyDescent="0.3">
      <c r="A3" s="184"/>
      <c r="B3" s="94" t="s">
        <v>56</v>
      </c>
      <c r="C3" s="39" t="s">
        <v>361</v>
      </c>
      <c r="D3" s="39"/>
      <c r="E3" s="39"/>
      <c r="F3" s="199"/>
      <c r="G3" s="199"/>
      <c r="H3" s="199"/>
      <c r="I3" s="39"/>
      <c r="J3" s="39"/>
    </row>
    <row r="4" spans="1:18" x14ac:dyDescent="0.3">
      <c r="A4" s="184"/>
      <c r="B4" s="94" t="s">
        <v>199</v>
      </c>
      <c r="C4" s="39" t="s">
        <v>362</v>
      </c>
      <c r="D4" s="39"/>
      <c r="E4" s="199"/>
      <c r="F4" s="199"/>
      <c r="G4" s="199"/>
      <c r="H4" s="39"/>
      <c r="I4" s="39"/>
      <c r="J4" s="39"/>
    </row>
    <row r="5" spans="1:18" ht="23.25" x14ac:dyDescent="0.3">
      <c r="A5" s="184"/>
      <c r="B5" s="404" t="s">
        <v>1339</v>
      </c>
      <c r="C5" s="39"/>
      <c r="D5" s="185"/>
      <c r="E5" s="39"/>
      <c r="F5" s="204"/>
      <c r="G5" s="39"/>
      <c r="H5" s="39"/>
      <c r="I5" s="39"/>
      <c r="J5" s="39"/>
    </row>
    <row r="6" spans="1:18" x14ac:dyDescent="0.3">
      <c r="A6" s="184"/>
      <c r="B6" s="817" t="s">
        <v>36</v>
      </c>
      <c r="C6" s="39" t="s">
        <v>1340</v>
      </c>
      <c r="D6" s="39"/>
      <c r="E6" s="39"/>
      <c r="F6" s="39"/>
      <c r="G6" s="39"/>
      <c r="H6" s="39"/>
      <c r="I6" s="39"/>
      <c r="J6" s="39"/>
      <c r="K6" s="39"/>
      <c r="M6" s="39"/>
      <c r="O6" s="39"/>
      <c r="P6" s="39"/>
      <c r="R6" s="39"/>
    </row>
    <row r="7" spans="1:18" x14ac:dyDescent="0.3">
      <c r="A7" s="184"/>
      <c r="B7" s="39"/>
      <c r="C7" s="39" t="s">
        <v>1341</v>
      </c>
      <c r="D7" s="39"/>
      <c r="E7" s="39"/>
      <c r="F7" s="39"/>
      <c r="G7" s="39"/>
      <c r="H7" s="39"/>
      <c r="I7" s="39"/>
      <c r="J7" s="39"/>
      <c r="K7" s="39"/>
      <c r="M7" s="39"/>
      <c r="O7" s="39"/>
      <c r="P7" s="39"/>
      <c r="R7" s="39"/>
    </row>
    <row r="8" spans="1:18" x14ac:dyDescent="0.3">
      <c r="A8" s="184"/>
      <c r="B8" s="39"/>
      <c r="C8" s="39" t="s">
        <v>1342</v>
      </c>
      <c r="D8" s="39"/>
      <c r="E8" s="39"/>
      <c r="F8" s="39"/>
      <c r="G8" s="39"/>
      <c r="H8" s="39"/>
      <c r="I8" s="39"/>
      <c r="J8" s="39"/>
      <c r="K8" s="39"/>
      <c r="M8" s="39"/>
      <c r="O8" s="39"/>
      <c r="P8" s="39"/>
      <c r="R8" s="39"/>
    </row>
    <row r="9" spans="1:18" x14ac:dyDescent="0.3">
      <c r="A9" s="184"/>
      <c r="B9" s="817" t="s">
        <v>37</v>
      </c>
      <c r="C9" s="39" t="s">
        <v>1343</v>
      </c>
      <c r="D9" s="39"/>
      <c r="E9" s="39"/>
      <c r="F9" s="199"/>
      <c r="G9" s="199"/>
      <c r="H9" s="199"/>
      <c r="I9" s="39"/>
      <c r="J9" s="39"/>
    </row>
    <row r="10" spans="1:18" x14ac:dyDescent="0.3">
      <c r="A10" s="184"/>
      <c r="B10" s="39"/>
      <c r="C10" s="39" t="s">
        <v>1344</v>
      </c>
      <c r="D10" s="39"/>
      <c r="E10" s="39"/>
      <c r="F10" s="199"/>
      <c r="G10" s="199"/>
      <c r="H10" s="199"/>
      <c r="I10" s="39"/>
      <c r="J10" s="39"/>
    </row>
    <row r="11" spans="1:18" x14ac:dyDescent="0.3">
      <c r="A11" s="614"/>
      <c r="B11" s="615"/>
      <c r="C11" s="615" t="s">
        <v>1345</v>
      </c>
      <c r="D11" s="615"/>
      <c r="E11" s="615"/>
      <c r="F11" s="616"/>
      <c r="G11" s="616"/>
      <c r="H11" s="616"/>
      <c r="I11" s="615"/>
      <c r="J11" s="615"/>
    </row>
    <row r="12" spans="1:18" ht="21" customHeight="1" x14ac:dyDescent="0.3">
      <c r="A12" s="1166" t="s">
        <v>0</v>
      </c>
      <c r="B12" s="1166" t="s">
        <v>35</v>
      </c>
      <c r="C12" s="1183" t="s">
        <v>26</v>
      </c>
      <c r="D12" s="180" t="s">
        <v>27</v>
      </c>
      <c r="E12" s="1201" t="s">
        <v>1</v>
      </c>
      <c r="F12" s="1202"/>
      <c r="G12" s="1202"/>
      <c r="H12" s="1202"/>
      <c r="I12" s="1203"/>
      <c r="J12" s="1200" t="s">
        <v>10</v>
      </c>
    </row>
    <row r="13" spans="1:18" ht="58.5" customHeight="1" x14ac:dyDescent="0.3">
      <c r="A13" s="1159"/>
      <c r="B13" s="1159"/>
      <c r="C13" s="1182"/>
      <c r="D13" s="192" t="s">
        <v>28</v>
      </c>
      <c r="E13" s="193" t="s">
        <v>5</v>
      </c>
      <c r="F13" s="193" t="s">
        <v>6</v>
      </c>
      <c r="G13" s="193" t="s">
        <v>197</v>
      </c>
      <c r="H13" s="193" t="s">
        <v>29</v>
      </c>
      <c r="I13" s="193" t="s">
        <v>198</v>
      </c>
      <c r="J13" s="1164"/>
    </row>
    <row r="14" spans="1:18" s="99" customFormat="1" ht="37.5" x14ac:dyDescent="0.3">
      <c r="A14" s="538">
        <v>114</v>
      </c>
      <c r="B14" s="412" t="s">
        <v>363</v>
      </c>
      <c r="C14" s="427"/>
      <c r="D14" s="422"/>
      <c r="E14" s="422"/>
      <c r="F14" s="422"/>
      <c r="G14" s="422"/>
      <c r="H14" s="422"/>
      <c r="I14" s="422"/>
      <c r="J14" s="422"/>
    </row>
    <row r="15" spans="1:18" s="99" customFormat="1" ht="21" customHeight="1" x14ac:dyDescent="0.3">
      <c r="A15" s="538">
        <v>115</v>
      </c>
      <c r="B15" s="425" t="s">
        <v>364</v>
      </c>
      <c r="C15" s="200"/>
      <c r="D15" s="200"/>
      <c r="E15" s="229"/>
      <c r="F15" s="617"/>
      <c r="G15" s="229"/>
      <c r="H15" s="118"/>
      <c r="I15" s="118"/>
      <c r="J15" s="200"/>
    </row>
    <row r="16" spans="1:18" x14ac:dyDescent="0.3">
      <c r="A16" s="557">
        <v>116</v>
      </c>
      <c r="B16" s="125" t="s">
        <v>365</v>
      </c>
      <c r="C16" s="175"/>
      <c r="D16" s="233"/>
      <c r="E16" s="100"/>
      <c r="F16" s="100"/>
      <c r="G16" s="100"/>
      <c r="H16" s="100"/>
      <c r="I16" s="100"/>
      <c r="J16" s="233"/>
    </row>
    <row r="17" spans="1:18" ht="56.25" x14ac:dyDescent="0.3">
      <c r="A17" s="557">
        <v>117</v>
      </c>
      <c r="B17" s="125" t="s">
        <v>366</v>
      </c>
      <c r="C17" s="175"/>
      <c r="D17" s="245"/>
      <c r="E17" s="619">
        <v>25550000</v>
      </c>
      <c r="F17" s="100"/>
      <c r="G17" s="100"/>
      <c r="H17" s="103"/>
      <c r="I17" s="100"/>
      <c r="J17" s="233"/>
    </row>
    <row r="18" spans="1:18" ht="37.5" x14ac:dyDescent="0.3">
      <c r="A18" s="434"/>
      <c r="B18" s="110" t="s">
        <v>1477</v>
      </c>
      <c r="C18" s="175" t="s">
        <v>369</v>
      </c>
      <c r="D18" s="233" t="s">
        <v>367</v>
      </c>
      <c r="F18" s="100"/>
      <c r="G18" s="100" t="s">
        <v>980</v>
      </c>
      <c r="H18" s="100"/>
      <c r="I18" s="100"/>
      <c r="J18" s="200" t="s">
        <v>368</v>
      </c>
      <c r="K18" s="103">
        <v>700000</v>
      </c>
    </row>
    <row r="19" spans="1:18" x14ac:dyDescent="0.3">
      <c r="A19" s="434"/>
      <c r="B19" s="110" t="s">
        <v>1478</v>
      </c>
      <c r="C19" s="175" t="s">
        <v>370</v>
      </c>
      <c r="D19" s="233" t="s">
        <v>367</v>
      </c>
      <c r="F19" s="100"/>
      <c r="G19" s="100" t="s">
        <v>980</v>
      </c>
      <c r="H19" s="100"/>
      <c r="I19" s="100"/>
      <c r="J19" s="200" t="s">
        <v>368</v>
      </c>
      <c r="K19" s="103">
        <v>250000</v>
      </c>
    </row>
    <row r="20" spans="1:18" ht="26.25" x14ac:dyDescent="0.4">
      <c r="A20" s="1155" t="s">
        <v>240</v>
      </c>
      <c r="B20" s="1155"/>
      <c r="C20" s="1155"/>
      <c r="D20" s="1155"/>
      <c r="E20" s="1155"/>
      <c r="F20" s="1155"/>
      <c r="G20" s="1155"/>
      <c r="H20" s="1155"/>
      <c r="I20" s="1155"/>
      <c r="J20" s="1155"/>
    </row>
    <row r="21" spans="1:18" x14ac:dyDescent="0.3">
      <c r="A21" s="1204" t="s">
        <v>240</v>
      </c>
      <c r="B21" s="1204"/>
      <c r="C21" s="1204"/>
      <c r="D21" s="1204"/>
      <c r="E21" s="1204"/>
      <c r="F21" s="1204"/>
      <c r="G21" s="1204"/>
      <c r="H21" s="1204"/>
      <c r="I21" s="1204"/>
      <c r="J21" s="1204"/>
      <c r="K21" s="116"/>
    </row>
    <row r="22" spans="1:18" x14ac:dyDescent="0.3">
      <c r="A22" s="184"/>
      <c r="B22" s="94" t="s">
        <v>30</v>
      </c>
      <c r="C22" s="39" t="s">
        <v>40</v>
      </c>
      <c r="D22" s="763" t="s">
        <v>33</v>
      </c>
      <c r="E22" s="39"/>
      <c r="F22" s="185" t="s">
        <v>1061</v>
      </c>
      <c r="G22" s="39"/>
      <c r="H22" s="185" t="s">
        <v>1338</v>
      </c>
      <c r="I22" s="39"/>
      <c r="J22" s="413"/>
    </row>
    <row r="23" spans="1:18" x14ac:dyDescent="0.3">
      <c r="A23" s="184"/>
      <c r="B23" s="94" t="s">
        <v>56</v>
      </c>
      <c r="C23" s="39" t="s">
        <v>361</v>
      </c>
      <c r="D23" s="39"/>
      <c r="E23" s="39"/>
      <c r="F23" s="763"/>
      <c r="G23" s="763"/>
      <c r="H23" s="763"/>
      <c r="I23" s="39"/>
      <c r="J23" s="39"/>
    </row>
    <row r="24" spans="1:18" x14ac:dyDescent="0.3">
      <c r="A24" s="184"/>
      <c r="B24" s="94" t="s">
        <v>199</v>
      </c>
      <c r="C24" s="39" t="s">
        <v>362</v>
      </c>
      <c r="D24" s="39"/>
      <c r="E24" s="763"/>
      <c r="F24" s="763"/>
      <c r="G24" s="763"/>
      <c r="H24" s="39"/>
      <c r="I24" s="39"/>
      <c r="J24" s="39"/>
    </row>
    <row r="25" spans="1:18" ht="23.25" x14ac:dyDescent="0.3">
      <c r="A25" s="184"/>
      <c r="B25" s="404" t="s">
        <v>1589</v>
      </c>
      <c r="C25" s="39"/>
      <c r="D25" s="185"/>
      <c r="E25" s="39"/>
      <c r="F25" s="204"/>
      <c r="G25" s="39"/>
      <c r="H25" s="39"/>
      <c r="I25" s="39"/>
      <c r="J25" s="39"/>
    </row>
    <row r="26" spans="1:18" x14ac:dyDescent="0.3">
      <c r="A26" s="184"/>
      <c r="B26" s="817" t="s">
        <v>36</v>
      </c>
      <c r="C26" s="39" t="s">
        <v>1340</v>
      </c>
      <c r="D26" s="39"/>
      <c r="E26" s="39"/>
      <c r="F26" s="39"/>
      <c r="G26" s="39"/>
      <c r="H26" s="39"/>
      <c r="I26" s="39"/>
      <c r="J26" s="39"/>
      <c r="K26" s="39"/>
      <c r="M26" s="39"/>
      <c r="O26" s="39"/>
      <c r="P26" s="39"/>
      <c r="R26" s="39"/>
    </row>
    <row r="27" spans="1:18" x14ac:dyDescent="0.3">
      <c r="A27" s="184"/>
      <c r="B27" s="39"/>
      <c r="C27" s="39" t="s">
        <v>1341</v>
      </c>
      <c r="D27" s="39"/>
      <c r="E27" s="39"/>
      <c r="F27" s="39"/>
      <c r="G27" s="39"/>
      <c r="H27" s="39"/>
      <c r="I27" s="39"/>
      <c r="J27" s="39"/>
      <c r="K27" s="39"/>
      <c r="M27" s="39"/>
      <c r="O27" s="39"/>
      <c r="P27" s="39"/>
      <c r="R27" s="39"/>
    </row>
    <row r="28" spans="1:18" x14ac:dyDescent="0.3">
      <c r="A28" s="184"/>
      <c r="B28" s="39"/>
      <c r="C28" s="39" t="s">
        <v>1342</v>
      </c>
      <c r="D28" s="39"/>
      <c r="E28" s="39"/>
      <c r="F28" s="39"/>
      <c r="G28" s="39"/>
      <c r="H28" s="39"/>
      <c r="I28" s="39"/>
      <c r="J28" s="39"/>
      <c r="K28" s="39"/>
      <c r="M28" s="39"/>
      <c r="O28" s="39"/>
      <c r="P28" s="39"/>
      <c r="R28" s="39"/>
    </row>
    <row r="29" spans="1:18" x14ac:dyDescent="0.3">
      <c r="A29" s="184"/>
      <c r="B29" s="817" t="s">
        <v>37</v>
      </c>
      <c r="C29" s="39" t="s">
        <v>1343</v>
      </c>
      <c r="D29" s="39"/>
      <c r="E29" s="39"/>
      <c r="F29" s="763"/>
      <c r="G29" s="763"/>
      <c r="H29" s="763"/>
      <c r="I29" s="39"/>
      <c r="J29" s="39"/>
    </row>
    <row r="30" spans="1:18" x14ac:dyDescent="0.3">
      <c r="A30" s="184"/>
      <c r="B30" s="39"/>
      <c r="C30" s="39" t="s">
        <v>1344</v>
      </c>
      <c r="D30" s="39"/>
      <c r="E30" s="39"/>
      <c r="F30" s="763"/>
      <c r="G30" s="763"/>
      <c r="H30" s="763"/>
      <c r="I30" s="39"/>
      <c r="J30" s="39"/>
    </row>
    <row r="31" spans="1:18" x14ac:dyDescent="0.3">
      <c r="A31" s="614"/>
      <c r="B31" s="615"/>
      <c r="C31" s="615" t="s">
        <v>1345</v>
      </c>
      <c r="D31" s="615"/>
      <c r="E31" s="615"/>
      <c r="F31" s="616"/>
      <c r="G31" s="616"/>
      <c r="H31" s="616"/>
      <c r="I31" s="615"/>
      <c r="J31" s="615"/>
    </row>
    <row r="32" spans="1:18" x14ac:dyDescent="0.3">
      <c r="A32" s="1166" t="s">
        <v>0</v>
      </c>
      <c r="B32" s="1166" t="s">
        <v>35</v>
      </c>
      <c r="C32" s="1183" t="s">
        <v>26</v>
      </c>
      <c r="D32" s="180" t="s">
        <v>27</v>
      </c>
      <c r="E32" s="1201" t="s">
        <v>1</v>
      </c>
      <c r="F32" s="1202"/>
      <c r="G32" s="1202"/>
      <c r="H32" s="1202"/>
      <c r="I32" s="1203"/>
      <c r="J32" s="1200" t="s">
        <v>10</v>
      </c>
      <c r="K32" s="103"/>
    </row>
    <row r="33" spans="1:18" ht="56.25" x14ac:dyDescent="0.3">
      <c r="A33" s="1159"/>
      <c r="B33" s="1159"/>
      <c r="C33" s="1182"/>
      <c r="D33" s="192" t="s">
        <v>28</v>
      </c>
      <c r="E33" s="193" t="s">
        <v>5</v>
      </c>
      <c r="F33" s="193" t="s">
        <v>6</v>
      </c>
      <c r="G33" s="193" t="s">
        <v>197</v>
      </c>
      <c r="H33" s="193" t="s">
        <v>29</v>
      </c>
      <c r="I33" s="193" t="s">
        <v>198</v>
      </c>
      <c r="J33" s="1164"/>
      <c r="K33" s="103"/>
    </row>
    <row r="34" spans="1:18" x14ac:dyDescent="0.3">
      <c r="A34" s="455"/>
      <c r="B34" s="589" t="s">
        <v>1479</v>
      </c>
      <c r="C34" s="611" t="s">
        <v>371</v>
      </c>
      <c r="D34" s="612" t="s">
        <v>367</v>
      </c>
      <c r="F34" s="462"/>
      <c r="G34" s="462" t="s">
        <v>980</v>
      </c>
      <c r="H34" s="462"/>
      <c r="I34" s="462"/>
      <c r="J34" s="200" t="s">
        <v>368</v>
      </c>
      <c r="K34" s="103"/>
    </row>
    <row r="35" spans="1:18" x14ac:dyDescent="0.3">
      <c r="A35" s="409"/>
      <c r="B35" s="101" t="s">
        <v>1480</v>
      </c>
      <c r="C35" s="175" t="s">
        <v>372</v>
      </c>
      <c r="D35" s="233" t="s">
        <v>367</v>
      </c>
      <c r="F35" s="100"/>
      <c r="G35" s="100" t="s">
        <v>980</v>
      </c>
      <c r="H35" s="100"/>
      <c r="I35" s="100"/>
      <c r="J35" s="200" t="s">
        <v>368</v>
      </c>
      <c r="K35" s="103"/>
    </row>
    <row r="36" spans="1:18" ht="37.5" x14ac:dyDescent="0.3">
      <c r="A36" s="409"/>
      <c r="B36" s="101" t="s">
        <v>1481</v>
      </c>
      <c r="C36" s="175" t="s">
        <v>373</v>
      </c>
      <c r="D36" s="233" t="s">
        <v>374</v>
      </c>
      <c r="F36" s="100"/>
      <c r="G36" s="100" t="s">
        <v>980</v>
      </c>
      <c r="H36" s="100"/>
      <c r="I36" s="100"/>
      <c r="J36" s="200" t="s">
        <v>368</v>
      </c>
      <c r="K36" s="103"/>
    </row>
    <row r="37" spans="1:18" x14ac:dyDescent="0.3">
      <c r="A37" s="411"/>
      <c r="B37" s="130" t="s">
        <v>1482</v>
      </c>
      <c r="C37" s="175" t="s">
        <v>375</v>
      </c>
      <c r="D37" s="439" t="s">
        <v>376</v>
      </c>
      <c r="F37" s="440"/>
      <c r="G37" s="100" t="s">
        <v>980</v>
      </c>
      <c r="H37" s="100"/>
      <c r="I37" s="100"/>
      <c r="J37" s="200" t="s">
        <v>368</v>
      </c>
      <c r="K37" s="555"/>
    </row>
    <row r="38" spans="1:18" x14ac:dyDescent="0.3">
      <c r="A38" s="411"/>
      <c r="B38" s="131" t="s">
        <v>1483</v>
      </c>
      <c r="C38" s="175" t="s">
        <v>373</v>
      </c>
      <c r="D38" s="233" t="s">
        <v>377</v>
      </c>
      <c r="F38" s="100"/>
      <c r="G38" s="100" t="s">
        <v>980</v>
      </c>
      <c r="H38" s="100"/>
      <c r="I38" s="100"/>
      <c r="J38" s="200" t="s">
        <v>368</v>
      </c>
      <c r="K38" s="103"/>
    </row>
    <row r="39" spans="1:18" ht="20.25" customHeight="1" x14ac:dyDescent="0.3">
      <c r="A39" s="435"/>
      <c r="B39" s="558" t="s">
        <v>1093</v>
      </c>
      <c r="C39" s="175" t="s">
        <v>375</v>
      </c>
      <c r="D39" s="233" t="s">
        <v>376</v>
      </c>
      <c r="E39" s="132"/>
      <c r="F39" s="826">
        <v>35000</v>
      </c>
      <c r="G39" s="133"/>
      <c r="H39" s="132"/>
      <c r="I39" s="132"/>
      <c r="J39" s="200" t="s">
        <v>368</v>
      </c>
    </row>
    <row r="40" spans="1:18" x14ac:dyDescent="0.3">
      <c r="A40" s="552"/>
      <c r="B40" s="552" t="s">
        <v>1484</v>
      </c>
      <c r="C40" s="553" t="s">
        <v>599</v>
      </c>
      <c r="D40" s="554">
        <v>22402</v>
      </c>
      <c r="E40" s="552"/>
      <c r="F40" s="552"/>
      <c r="G40" s="552"/>
      <c r="H40" s="552"/>
      <c r="I40" s="552"/>
      <c r="J40" s="553" t="s">
        <v>350</v>
      </c>
    </row>
    <row r="41" spans="1:18" ht="37.5" x14ac:dyDescent="0.3">
      <c r="A41" s="552"/>
      <c r="B41" s="564" t="s">
        <v>1485</v>
      </c>
      <c r="C41" s="553" t="s">
        <v>600</v>
      </c>
      <c r="D41" s="554">
        <v>22282</v>
      </c>
      <c r="E41" s="552"/>
      <c r="F41" s="552"/>
      <c r="G41" s="552"/>
      <c r="H41" s="552"/>
      <c r="I41" s="552"/>
      <c r="J41" s="553" t="s">
        <v>350</v>
      </c>
    </row>
    <row r="42" spans="1:18" ht="26.25" x14ac:dyDescent="0.4">
      <c r="A42" s="1155" t="s">
        <v>240</v>
      </c>
      <c r="B42" s="1155"/>
      <c r="C42" s="1155"/>
      <c r="D42" s="1155"/>
      <c r="E42" s="1155"/>
      <c r="F42" s="1155"/>
      <c r="G42" s="1155"/>
      <c r="H42" s="1155"/>
      <c r="I42" s="1155"/>
      <c r="J42" s="1155"/>
    </row>
    <row r="43" spans="1:18" ht="12.75" customHeight="1" x14ac:dyDescent="0.3">
      <c r="A43" s="763"/>
      <c r="B43" s="763"/>
      <c r="C43" s="763"/>
      <c r="D43" s="763"/>
      <c r="E43" s="763"/>
      <c r="F43" s="763"/>
      <c r="G43" s="763"/>
      <c r="H43" s="763"/>
      <c r="I43" s="763"/>
      <c r="J43" s="39"/>
    </row>
    <row r="44" spans="1:18" x14ac:dyDescent="0.3">
      <c r="A44" s="184"/>
      <c r="B44" s="94" t="s">
        <v>30</v>
      </c>
      <c r="C44" s="39" t="s">
        <v>40</v>
      </c>
      <c r="D44" s="763" t="s">
        <v>33</v>
      </c>
      <c r="E44" s="39"/>
      <c r="F44" s="185" t="s">
        <v>1061</v>
      </c>
      <c r="G44" s="39"/>
      <c r="H44" s="185" t="s">
        <v>1338</v>
      </c>
      <c r="I44" s="39"/>
      <c r="J44" s="413"/>
    </row>
    <row r="45" spans="1:18" x14ac:dyDescent="0.3">
      <c r="A45" s="184"/>
      <c r="B45" s="94" t="s">
        <v>56</v>
      </c>
      <c r="C45" s="39" t="s">
        <v>361</v>
      </c>
      <c r="D45" s="39"/>
      <c r="E45" s="39"/>
      <c r="F45" s="763"/>
      <c r="G45" s="763"/>
      <c r="H45" s="763"/>
      <c r="I45" s="39"/>
      <c r="J45" s="39"/>
    </row>
    <row r="46" spans="1:18" x14ac:dyDescent="0.3">
      <c r="A46" s="184"/>
      <c r="B46" s="94" t="s">
        <v>199</v>
      </c>
      <c r="C46" s="39" t="s">
        <v>362</v>
      </c>
      <c r="D46" s="39"/>
      <c r="E46" s="763"/>
      <c r="F46" s="763"/>
      <c r="G46" s="763"/>
      <c r="H46" s="39"/>
      <c r="I46" s="39"/>
      <c r="J46" s="39"/>
    </row>
    <row r="47" spans="1:18" ht="23.25" x14ac:dyDescent="0.3">
      <c r="A47" s="184"/>
      <c r="B47" s="404" t="s">
        <v>1339</v>
      </c>
      <c r="C47" s="39"/>
      <c r="D47" s="185"/>
      <c r="E47" s="39"/>
      <c r="F47" s="204"/>
      <c r="G47" s="39"/>
      <c r="H47" s="39"/>
      <c r="I47" s="39"/>
      <c r="J47" s="39"/>
    </row>
    <row r="48" spans="1:18" x14ac:dyDescent="0.3">
      <c r="A48" s="184"/>
      <c r="B48" s="817" t="s">
        <v>36</v>
      </c>
      <c r="C48" s="39" t="s">
        <v>1340</v>
      </c>
      <c r="D48" s="39"/>
      <c r="E48" s="39"/>
      <c r="F48" s="39"/>
      <c r="G48" s="39"/>
      <c r="H48" s="39"/>
      <c r="I48" s="39"/>
      <c r="J48" s="39"/>
      <c r="K48" s="39"/>
      <c r="M48" s="39"/>
      <c r="O48" s="39"/>
      <c r="P48" s="39"/>
      <c r="R48" s="39"/>
    </row>
    <row r="49" spans="1:18" x14ac:dyDescent="0.3">
      <c r="A49" s="184"/>
      <c r="B49" s="39"/>
      <c r="C49" s="39" t="s">
        <v>1341</v>
      </c>
      <c r="D49" s="39"/>
      <c r="E49" s="39"/>
      <c r="F49" s="39"/>
      <c r="G49" s="39"/>
      <c r="H49" s="39"/>
      <c r="I49" s="39"/>
      <c r="J49" s="39"/>
      <c r="K49" s="39"/>
      <c r="M49" s="39"/>
      <c r="O49" s="39"/>
      <c r="P49" s="39"/>
      <c r="R49" s="39"/>
    </row>
    <row r="50" spans="1:18" x14ac:dyDescent="0.3">
      <c r="A50" s="184"/>
      <c r="B50" s="39"/>
      <c r="C50" s="39" t="s">
        <v>1342</v>
      </c>
      <c r="D50" s="39"/>
      <c r="E50" s="39"/>
      <c r="F50" s="39"/>
      <c r="G50" s="39"/>
      <c r="H50" s="39"/>
      <c r="I50" s="39"/>
      <c r="J50" s="39"/>
      <c r="K50" s="39"/>
      <c r="M50" s="39"/>
      <c r="O50" s="39"/>
      <c r="P50" s="39"/>
      <c r="R50" s="39"/>
    </row>
    <row r="51" spans="1:18" x14ac:dyDescent="0.3">
      <c r="A51" s="184"/>
      <c r="B51" s="817" t="s">
        <v>37</v>
      </c>
      <c r="C51" s="39" t="s">
        <v>1343</v>
      </c>
      <c r="D51" s="39"/>
      <c r="E51" s="39"/>
      <c r="F51" s="763"/>
      <c r="G51" s="763"/>
      <c r="H51" s="763"/>
      <c r="I51" s="39"/>
      <c r="J51" s="39"/>
    </row>
    <row r="52" spans="1:18" x14ac:dyDescent="0.3">
      <c r="A52" s="184"/>
      <c r="B52" s="39"/>
      <c r="C52" s="39" t="s">
        <v>1344</v>
      </c>
      <c r="D52" s="39"/>
      <c r="E52" s="39"/>
      <c r="F52" s="763"/>
      <c r="G52" s="763"/>
      <c r="H52" s="763"/>
      <c r="I52" s="39"/>
      <c r="J52" s="39"/>
    </row>
    <row r="53" spans="1:18" x14ac:dyDescent="0.3">
      <c r="A53" s="614"/>
      <c r="B53" s="615"/>
      <c r="C53" s="615" t="s">
        <v>1345</v>
      </c>
      <c r="D53" s="615"/>
      <c r="E53" s="615"/>
      <c r="F53" s="616"/>
      <c r="G53" s="616"/>
      <c r="H53" s="616"/>
      <c r="I53" s="615"/>
      <c r="J53" s="615"/>
    </row>
    <row r="54" spans="1:18" x14ac:dyDescent="0.3">
      <c r="A54" s="1166" t="s">
        <v>0</v>
      </c>
      <c r="B54" s="1166" t="s">
        <v>35</v>
      </c>
      <c r="C54" s="1183" t="s">
        <v>26</v>
      </c>
      <c r="D54" s="180" t="s">
        <v>27</v>
      </c>
      <c r="E54" s="1201" t="s">
        <v>1</v>
      </c>
      <c r="F54" s="1202"/>
      <c r="G54" s="1202"/>
      <c r="H54" s="1202"/>
      <c r="I54" s="1203"/>
      <c r="J54" s="1200" t="s">
        <v>10</v>
      </c>
    </row>
    <row r="55" spans="1:18" ht="56.25" x14ac:dyDescent="0.3">
      <c r="A55" s="1166"/>
      <c r="B55" s="1159"/>
      <c r="C55" s="1182"/>
      <c r="D55" s="192" t="s">
        <v>28</v>
      </c>
      <c r="E55" s="193" t="s">
        <v>5</v>
      </c>
      <c r="F55" s="193" t="s">
        <v>6</v>
      </c>
      <c r="G55" s="193" t="s">
        <v>197</v>
      </c>
      <c r="H55" s="193" t="s">
        <v>29</v>
      </c>
      <c r="I55" s="193" t="s">
        <v>198</v>
      </c>
      <c r="J55" s="1164"/>
    </row>
    <row r="56" spans="1:18" ht="37.5" x14ac:dyDescent="0.3">
      <c r="A56" s="132"/>
      <c r="B56" s="833" t="s">
        <v>1486</v>
      </c>
      <c r="C56" s="560" t="s">
        <v>654</v>
      </c>
      <c r="D56" s="233" t="s">
        <v>460</v>
      </c>
      <c r="F56" s="561">
        <v>15000</v>
      </c>
      <c r="H56" s="100"/>
      <c r="I56" s="100"/>
      <c r="J56" s="825" t="s">
        <v>655</v>
      </c>
    </row>
    <row r="57" spans="1:18" x14ac:dyDescent="0.3">
      <c r="A57" s="132"/>
      <c r="B57" s="456" t="s">
        <v>1487</v>
      </c>
      <c r="C57" s="180"/>
      <c r="D57" s="233" t="s">
        <v>367</v>
      </c>
      <c r="E57" s="132"/>
      <c r="F57" s="455"/>
      <c r="G57" s="562">
        <v>14100000</v>
      </c>
      <c r="H57" s="456"/>
      <c r="I57" s="132"/>
      <c r="J57" s="180" t="s">
        <v>989</v>
      </c>
      <c r="K57" s="692"/>
    </row>
    <row r="58" spans="1:18" x14ac:dyDescent="0.3">
      <c r="A58" s="132"/>
      <c r="B58" s="834" t="s">
        <v>1488</v>
      </c>
      <c r="C58" s="556"/>
      <c r="D58" s="233" t="s">
        <v>367</v>
      </c>
      <c r="E58" s="132"/>
      <c r="F58" s="455"/>
      <c r="G58" s="562">
        <v>6100000</v>
      </c>
      <c r="H58" s="456"/>
      <c r="I58" s="132"/>
      <c r="J58" s="180" t="s">
        <v>989</v>
      </c>
      <c r="K58" s="39"/>
    </row>
    <row r="59" spans="1:18" x14ac:dyDescent="0.3">
      <c r="A59" s="132"/>
      <c r="B59" s="563" t="s">
        <v>1489</v>
      </c>
      <c r="C59" s="180"/>
      <c r="D59" s="233" t="s">
        <v>367</v>
      </c>
      <c r="E59" s="132"/>
      <c r="F59" s="562">
        <v>600000</v>
      </c>
      <c r="H59" s="105"/>
      <c r="I59" s="132"/>
      <c r="J59" s="180" t="s">
        <v>986</v>
      </c>
      <c r="K59" s="692"/>
      <c r="L59" s="692"/>
    </row>
    <row r="60" spans="1:18" ht="21.75" customHeight="1" x14ac:dyDescent="0.3">
      <c r="A60" s="132"/>
      <c r="B60" s="141" t="s">
        <v>1558</v>
      </c>
      <c r="D60" s="200" t="s">
        <v>367</v>
      </c>
      <c r="E60" s="229"/>
      <c r="F60" s="617"/>
      <c r="G60" s="229">
        <v>4700000</v>
      </c>
      <c r="H60" s="118"/>
      <c r="I60" s="118"/>
      <c r="J60" s="200" t="s">
        <v>368</v>
      </c>
      <c r="K60" s="712"/>
      <c r="L60" s="711"/>
    </row>
    <row r="61" spans="1:18" x14ac:dyDescent="0.3">
      <c r="A61" s="132"/>
      <c r="B61" s="618"/>
      <c r="C61" s="180"/>
      <c r="D61" s="199"/>
      <c r="E61" s="132"/>
      <c r="F61" s="39"/>
      <c r="G61" s="562"/>
      <c r="H61" s="39"/>
      <c r="I61" s="132"/>
      <c r="J61" s="180"/>
      <c r="K61" s="712"/>
      <c r="L61" s="711"/>
    </row>
    <row r="62" spans="1:18" x14ac:dyDescent="0.3">
      <c r="A62" s="132"/>
      <c r="B62" s="132"/>
      <c r="C62" s="180"/>
      <c r="D62" s="180"/>
      <c r="E62" s="132"/>
      <c r="F62" s="132"/>
      <c r="G62" s="132"/>
      <c r="H62" s="132"/>
      <c r="I62" s="132"/>
      <c r="J62" s="132"/>
      <c r="K62" s="772"/>
      <c r="L62" s="712"/>
    </row>
    <row r="63" spans="1:18" x14ac:dyDescent="0.3">
      <c r="A63" s="793"/>
      <c r="B63" s="132"/>
      <c r="C63" s="132"/>
      <c r="D63" s="180"/>
      <c r="E63" s="132"/>
      <c r="F63" s="132"/>
      <c r="G63" s="132"/>
      <c r="H63" s="132"/>
      <c r="I63" s="132"/>
      <c r="J63" s="132"/>
      <c r="K63" s="39"/>
      <c r="L63" s="712"/>
    </row>
    <row r="64" spans="1:18" x14ac:dyDescent="0.3">
      <c r="A64" s="106"/>
      <c r="B64" s="106"/>
      <c r="C64" s="106"/>
      <c r="D64" s="106"/>
      <c r="E64" s="454">
        <v>25550000</v>
      </c>
      <c r="F64" s="457">
        <v>650000</v>
      </c>
      <c r="G64" s="454">
        <v>24900000</v>
      </c>
      <c r="H64" s="453"/>
      <c r="I64" s="106"/>
      <c r="J64" s="106"/>
      <c r="K64" s="692"/>
      <c r="L64" s="710"/>
    </row>
    <row r="65" spans="11:11" x14ac:dyDescent="0.3">
      <c r="K65" s="562"/>
    </row>
  </sheetData>
  <mergeCells count="19">
    <mergeCell ref="A1:J1"/>
    <mergeCell ref="A12:A13"/>
    <mergeCell ref="B12:B13"/>
    <mergeCell ref="E12:I12"/>
    <mergeCell ref="J12:J13"/>
    <mergeCell ref="C12:C13"/>
    <mergeCell ref="A20:J20"/>
    <mergeCell ref="J32:J33"/>
    <mergeCell ref="A54:A55"/>
    <mergeCell ref="B54:B55"/>
    <mergeCell ref="C54:C55"/>
    <mergeCell ref="E54:I54"/>
    <mergeCell ref="J54:J55"/>
    <mergeCell ref="A42:J42"/>
    <mergeCell ref="A32:A33"/>
    <mergeCell ref="B32:B33"/>
    <mergeCell ref="C32:C33"/>
    <mergeCell ref="E32:I32"/>
    <mergeCell ref="A21:J21"/>
  </mergeCells>
  <pageMargins left="0.70866141732283472" right="0.11811023622047245" top="0.74803149606299213" bottom="0.74803149606299213" header="0.31496062992125984" footer="0.31496062992125984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Layout" topLeftCell="A28" zoomScale="90" zoomScaleNormal="100" zoomScalePageLayoutView="90" workbookViewId="0">
      <selection activeCell="B40" sqref="B40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9.5703125" style="91" customWidth="1"/>
    <col min="4" max="4" width="14.7109375" style="91" customWidth="1"/>
    <col min="5" max="5" width="9.5703125" style="91" customWidth="1"/>
    <col min="6" max="6" width="11.5703125" style="91" customWidth="1"/>
    <col min="7" max="7" width="9.5703125" style="91" customWidth="1"/>
    <col min="8" max="8" width="8.7109375" style="91" customWidth="1"/>
    <col min="9" max="9" width="9.140625" style="91" customWidth="1"/>
    <col min="10" max="10" width="16" style="91" customWidth="1"/>
    <col min="11" max="11" width="21.7109375" style="91" customWidth="1"/>
    <col min="12" max="16384" width="9.140625" style="91"/>
  </cols>
  <sheetData>
    <row r="1" spans="1:11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1" x14ac:dyDescent="0.3">
      <c r="A3" s="184"/>
      <c r="B3" s="94" t="s">
        <v>30</v>
      </c>
      <c r="C3" s="39" t="s">
        <v>40</v>
      </c>
      <c r="D3" s="199" t="s">
        <v>33</v>
      </c>
      <c r="F3" s="185" t="s">
        <v>1255</v>
      </c>
      <c r="H3" s="185" t="s">
        <v>31</v>
      </c>
      <c r="I3" s="182"/>
    </row>
    <row r="4" spans="1:11" ht="23.25" customHeight="1" x14ac:dyDescent="0.3">
      <c r="A4" s="184"/>
      <c r="B4" s="94" t="s">
        <v>56</v>
      </c>
      <c r="C4" s="39" t="s">
        <v>361</v>
      </c>
      <c r="D4" s="39"/>
      <c r="F4" s="182"/>
      <c r="G4" s="182"/>
      <c r="H4" s="182"/>
    </row>
    <row r="5" spans="1:11" x14ac:dyDescent="0.3">
      <c r="A5" s="184"/>
      <c r="B5" s="94" t="s">
        <v>199</v>
      </c>
      <c r="C5" s="39" t="s">
        <v>860</v>
      </c>
      <c r="D5" s="39"/>
      <c r="E5" s="182"/>
      <c r="F5" s="182"/>
      <c r="G5" s="182"/>
    </row>
    <row r="6" spans="1:11" ht="23.25" x14ac:dyDescent="0.3">
      <c r="A6" s="184"/>
      <c r="B6" s="404" t="s">
        <v>1590</v>
      </c>
      <c r="C6" s="39"/>
      <c r="D6" s="185"/>
      <c r="E6" s="39"/>
      <c r="F6" s="204"/>
      <c r="G6" s="39"/>
      <c r="H6" s="39"/>
      <c r="I6" s="39"/>
      <c r="J6" s="39"/>
    </row>
    <row r="7" spans="1:11" x14ac:dyDescent="0.3">
      <c r="A7" s="184"/>
      <c r="B7" s="95" t="s">
        <v>36</v>
      </c>
      <c r="C7" s="91" t="s">
        <v>311</v>
      </c>
      <c r="F7" s="39"/>
      <c r="H7" s="39"/>
      <c r="J7" s="39"/>
    </row>
    <row r="8" spans="1:11" x14ac:dyDescent="0.3">
      <c r="A8" s="184"/>
      <c r="B8" s="95" t="s">
        <v>37</v>
      </c>
      <c r="C8" s="91" t="s">
        <v>312</v>
      </c>
      <c r="E8" s="39"/>
      <c r="F8" s="182"/>
      <c r="G8" s="182"/>
      <c r="H8" s="182"/>
    </row>
    <row r="9" spans="1:11" x14ac:dyDescent="0.3">
      <c r="A9" s="184"/>
      <c r="E9" s="182"/>
      <c r="F9" s="182"/>
      <c r="G9" s="182"/>
      <c r="H9" s="182"/>
    </row>
    <row r="10" spans="1:11" x14ac:dyDescent="0.3">
      <c r="A10" s="1158" t="s">
        <v>0</v>
      </c>
      <c r="B10" s="1158" t="s">
        <v>35</v>
      </c>
      <c r="C10" s="1181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1" ht="37.5" x14ac:dyDescent="0.3">
      <c r="A11" s="1159"/>
      <c r="B11" s="1159"/>
      <c r="C11" s="1182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1" x14ac:dyDescent="0.3">
      <c r="A12" s="207">
        <v>119</v>
      </c>
      <c r="B12" s="118" t="s">
        <v>861</v>
      </c>
      <c r="D12" s="436"/>
      <c r="E12" s="619">
        <v>276100</v>
      </c>
      <c r="F12" s="436"/>
      <c r="H12" s="436"/>
      <c r="J12" s="436"/>
    </row>
    <row r="13" spans="1:11" s="97" customFormat="1" x14ac:dyDescent="0.3">
      <c r="A13" s="490"/>
      <c r="B13" s="493" t="s">
        <v>1490</v>
      </c>
      <c r="C13" s="531" t="s">
        <v>385</v>
      </c>
      <c r="D13" s="502" t="s">
        <v>386</v>
      </c>
      <c r="E13" s="493"/>
      <c r="F13" s="500">
        <v>121500</v>
      </c>
      <c r="H13" s="493"/>
      <c r="I13" s="493"/>
      <c r="J13" s="531" t="s">
        <v>313</v>
      </c>
      <c r="K13" s="532"/>
    </row>
    <row r="14" spans="1:11" ht="22.5" customHeight="1" x14ac:dyDescent="0.3">
      <c r="A14" s="207"/>
      <c r="B14" s="610" t="s">
        <v>1491</v>
      </c>
      <c r="C14" s="200" t="s">
        <v>551</v>
      </c>
      <c r="D14" s="200" t="s">
        <v>460</v>
      </c>
      <c r="E14" s="118"/>
      <c r="F14" s="201">
        <v>32400</v>
      </c>
      <c r="H14" s="118"/>
      <c r="I14" s="118"/>
      <c r="J14" s="200" t="s">
        <v>544</v>
      </c>
    </row>
    <row r="15" spans="1:11" x14ac:dyDescent="0.3">
      <c r="A15" s="207"/>
      <c r="B15" s="111" t="s">
        <v>1492</v>
      </c>
      <c r="C15" s="120" t="s">
        <v>551</v>
      </c>
      <c r="D15" s="200" t="s">
        <v>460</v>
      </c>
      <c r="E15" s="118"/>
      <c r="F15" s="174">
        <v>32400</v>
      </c>
      <c r="H15" s="118"/>
      <c r="I15" s="118"/>
      <c r="J15" s="120" t="s">
        <v>544</v>
      </c>
    </row>
    <row r="16" spans="1:11" ht="22.5" customHeight="1" x14ac:dyDescent="0.3">
      <c r="A16" s="207"/>
      <c r="B16" s="111" t="s">
        <v>1493</v>
      </c>
      <c r="C16" s="120" t="s">
        <v>552</v>
      </c>
      <c r="D16" s="120" t="s">
        <v>549</v>
      </c>
      <c r="E16" s="120"/>
      <c r="F16" s="242">
        <v>28800</v>
      </c>
      <c r="H16" s="120"/>
      <c r="I16" s="120"/>
      <c r="J16" s="120" t="s">
        <v>544</v>
      </c>
    </row>
    <row r="17" spans="1:10" ht="37.5" x14ac:dyDescent="0.3">
      <c r="A17" s="207"/>
      <c r="B17" s="118" t="s">
        <v>1494</v>
      </c>
      <c r="C17" s="120" t="s">
        <v>598</v>
      </c>
      <c r="D17" s="243">
        <v>22433</v>
      </c>
      <c r="E17" s="120"/>
      <c r="F17" s="242">
        <v>15000</v>
      </c>
      <c r="G17" s="120"/>
      <c r="H17" s="120"/>
      <c r="I17" s="120"/>
      <c r="J17" s="120" t="s">
        <v>344</v>
      </c>
    </row>
    <row r="18" spans="1:10" ht="19.5" customHeight="1" x14ac:dyDescent="0.3">
      <c r="A18" s="207"/>
      <c r="B18" s="205" t="s">
        <v>1495</v>
      </c>
      <c r="C18" s="200" t="s">
        <v>612</v>
      </c>
      <c r="D18" s="200" t="s">
        <v>613</v>
      </c>
      <c r="E18" s="200"/>
      <c r="F18" s="684" t="s">
        <v>1199</v>
      </c>
      <c r="G18" s="200"/>
      <c r="H18" s="200"/>
      <c r="I18" s="200"/>
      <c r="J18" s="200" t="s">
        <v>614</v>
      </c>
    </row>
    <row r="19" spans="1:10" x14ac:dyDescent="0.3">
      <c r="A19" s="207"/>
      <c r="B19" s="101" t="s">
        <v>1496</v>
      </c>
      <c r="C19" s="235" t="s">
        <v>615</v>
      </c>
      <c r="D19" s="233" t="s">
        <v>616</v>
      </c>
      <c r="E19" s="233"/>
      <c r="F19" s="684" t="s">
        <v>1199</v>
      </c>
      <c r="G19" s="233"/>
      <c r="H19" s="233"/>
      <c r="I19" s="233"/>
      <c r="J19" s="233" t="s">
        <v>617</v>
      </c>
    </row>
    <row r="20" spans="1:10" x14ac:dyDescent="0.3">
      <c r="A20" s="207"/>
      <c r="B20" s="101" t="s">
        <v>1497</v>
      </c>
      <c r="C20" s="235" t="s">
        <v>618</v>
      </c>
      <c r="D20" s="245" t="s">
        <v>616</v>
      </c>
      <c r="E20" s="234"/>
      <c r="F20" s="684" t="s">
        <v>1199</v>
      </c>
      <c r="G20" s="233"/>
      <c r="H20" s="234"/>
      <c r="I20" s="233"/>
      <c r="J20" s="233" t="s">
        <v>619</v>
      </c>
    </row>
    <row r="21" spans="1:10" x14ac:dyDescent="0.3">
      <c r="A21" s="207"/>
      <c r="B21" s="101"/>
      <c r="C21" s="235"/>
      <c r="D21" s="245"/>
      <c r="E21" s="234"/>
      <c r="F21" s="244"/>
      <c r="G21" s="233"/>
      <c r="H21" s="234"/>
      <c r="I21" s="233"/>
      <c r="J21" s="233"/>
    </row>
    <row r="22" spans="1:10" x14ac:dyDescent="0.3">
      <c r="A22" s="757"/>
      <c r="B22" s="463"/>
      <c r="C22" s="758"/>
      <c r="D22" s="759"/>
      <c r="E22" s="760"/>
      <c r="F22" s="761"/>
      <c r="G22" s="754"/>
      <c r="H22" s="760"/>
      <c r="I22" s="754"/>
      <c r="J22" s="754"/>
    </row>
    <row r="23" spans="1:10" x14ac:dyDescent="0.3">
      <c r="A23" s="757"/>
      <c r="B23" s="463"/>
      <c r="C23" s="758"/>
      <c r="D23" s="759"/>
      <c r="E23" s="760"/>
      <c r="F23" s="761"/>
      <c r="G23" s="754"/>
      <c r="H23" s="760"/>
      <c r="I23" s="754"/>
      <c r="J23" s="754"/>
    </row>
    <row r="24" spans="1:10" ht="26.25" x14ac:dyDescent="0.4">
      <c r="A24" s="1155" t="s">
        <v>240</v>
      </c>
      <c r="B24" s="1155"/>
      <c r="C24" s="1155"/>
      <c r="D24" s="1155"/>
      <c r="E24" s="1155"/>
      <c r="F24" s="1155"/>
      <c r="G24" s="1155"/>
      <c r="H24" s="1155"/>
      <c r="I24" s="1155"/>
      <c r="J24" s="1155"/>
    </row>
    <row r="25" spans="1:10" x14ac:dyDescent="0.3">
      <c r="A25" s="184"/>
      <c r="B25" s="94" t="s">
        <v>30</v>
      </c>
      <c r="C25" s="39" t="s">
        <v>40</v>
      </c>
      <c r="D25" s="754" t="s">
        <v>1256</v>
      </c>
      <c r="F25" s="185" t="s">
        <v>1257</v>
      </c>
      <c r="H25" s="185" t="s">
        <v>31</v>
      </c>
      <c r="I25" s="753"/>
    </row>
    <row r="26" spans="1:10" x14ac:dyDescent="0.3">
      <c r="A26" s="184"/>
      <c r="B26" s="94" t="s">
        <v>56</v>
      </c>
      <c r="C26" s="39" t="s">
        <v>361</v>
      </c>
      <c r="D26" s="39"/>
      <c r="F26" s="753"/>
      <c r="G26" s="753"/>
      <c r="H26" s="753"/>
    </row>
    <row r="27" spans="1:10" x14ac:dyDescent="0.3">
      <c r="A27" s="184"/>
      <c r="B27" s="94" t="s">
        <v>199</v>
      </c>
      <c r="C27" s="39" t="s">
        <v>860</v>
      </c>
      <c r="D27" s="39"/>
      <c r="E27" s="753"/>
      <c r="F27" s="753"/>
      <c r="G27" s="753"/>
    </row>
    <row r="28" spans="1:10" ht="23.25" x14ac:dyDescent="0.3">
      <c r="A28" s="184"/>
      <c r="B28" s="404" t="s">
        <v>1684</v>
      </c>
      <c r="C28" s="39"/>
      <c r="D28" s="185"/>
      <c r="E28" s="39"/>
      <c r="F28" s="204"/>
      <c r="G28" s="39"/>
      <c r="H28" s="39"/>
      <c r="I28" s="39"/>
      <c r="J28" s="39"/>
    </row>
    <row r="29" spans="1:10" x14ac:dyDescent="0.3">
      <c r="A29" s="184"/>
      <c r="B29" s="95" t="s">
        <v>36</v>
      </c>
      <c r="C29" s="91" t="s">
        <v>311</v>
      </c>
      <c r="F29" s="39"/>
      <c r="H29" s="39"/>
      <c r="J29" s="39"/>
    </row>
    <row r="30" spans="1:10" x14ac:dyDescent="0.3">
      <c r="A30" s="184"/>
      <c r="B30" s="95" t="s">
        <v>37</v>
      </c>
      <c r="C30" s="91" t="s">
        <v>312</v>
      </c>
      <c r="E30" s="39"/>
      <c r="F30" s="753"/>
      <c r="G30" s="753"/>
      <c r="H30" s="753"/>
    </row>
    <row r="31" spans="1:10" x14ac:dyDescent="0.3">
      <c r="A31" s="1158" t="s">
        <v>0</v>
      </c>
      <c r="B31" s="1158" t="s">
        <v>35</v>
      </c>
      <c r="C31" s="1181" t="s">
        <v>26</v>
      </c>
      <c r="D31" s="189" t="s">
        <v>27</v>
      </c>
      <c r="E31" s="1160" t="s">
        <v>1</v>
      </c>
      <c r="F31" s="1161"/>
      <c r="G31" s="1161"/>
      <c r="H31" s="1161"/>
      <c r="I31" s="1162"/>
      <c r="J31" s="1163" t="s">
        <v>10</v>
      </c>
    </row>
    <row r="32" spans="1:10" ht="37.5" x14ac:dyDescent="0.3">
      <c r="A32" s="1159"/>
      <c r="B32" s="1159"/>
      <c r="C32" s="1182"/>
      <c r="D32" s="192" t="s">
        <v>28</v>
      </c>
      <c r="E32" s="193" t="s">
        <v>5</v>
      </c>
      <c r="F32" s="193" t="s">
        <v>6</v>
      </c>
      <c r="G32" s="193" t="s">
        <v>197</v>
      </c>
      <c r="H32" s="193" t="s">
        <v>29</v>
      </c>
      <c r="I32" s="193" t="s">
        <v>198</v>
      </c>
      <c r="J32" s="1164"/>
    </row>
    <row r="33" spans="1:10" ht="37.5" x14ac:dyDescent="0.3">
      <c r="A33" s="207"/>
      <c r="B33" s="110" t="s">
        <v>1498</v>
      </c>
      <c r="C33" s="235" t="s">
        <v>623</v>
      </c>
      <c r="D33" s="248">
        <v>22313</v>
      </c>
      <c r="E33" s="247"/>
      <c r="F33" s="249">
        <v>5000</v>
      </c>
      <c r="G33" s="247"/>
      <c r="H33" s="247"/>
      <c r="I33" s="247"/>
      <c r="J33" s="247" t="s">
        <v>624</v>
      </c>
    </row>
    <row r="34" spans="1:10" ht="37.5" x14ac:dyDescent="0.3">
      <c r="A34" s="207"/>
      <c r="B34" s="110" t="s">
        <v>1499</v>
      </c>
      <c r="C34" s="235" t="s">
        <v>625</v>
      </c>
      <c r="D34" s="247" t="s">
        <v>616</v>
      </c>
      <c r="E34" s="247"/>
      <c r="F34" s="249">
        <v>41000</v>
      </c>
      <c r="G34" s="247"/>
      <c r="H34" s="500"/>
      <c r="I34" s="247"/>
      <c r="J34" s="247" t="s">
        <v>622</v>
      </c>
    </row>
    <row r="35" spans="1:10" x14ac:dyDescent="0.3">
      <c r="A35" s="207"/>
      <c r="B35" s="110" t="s">
        <v>1500</v>
      </c>
      <c r="C35" s="235"/>
      <c r="D35" s="247"/>
      <c r="E35" s="119">
        <v>82750</v>
      </c>
      <c r="F35" s="249"/>
      <c r="G35" s="247"/>
      <c r="H35" s="201"/>
      <c r="I35" s="247"/>
      <c r="J35" s="247"/>
    </row>
    <row r="36" spans="1:10" x14ac:dyDescent="0.3">
      <c r="A36" s="207"/>
      <c r="B36" s="118" t="s">
        <v>1501</v>
      </c>
      <c r="C36" s="120" t="s">
        <v>862</v>
      </c>
      <c r="D36" s="200" t="s">
        <v>374</v>
      </c>
      <c r="E36" s="118"/>
      <c r="F36" s="134">
        <v>45000</v>
      </c>
      <c r="G36" s="118"/>
      <c r="H36" s="174"/>
      <c r="I36" s="118"/>
      <c r="J36" s="120" t="s">
        <v>544</v>
      </c>
    </row>
    <row r="37" spans="1:10" x14ac:dyDescent="0.3">
      <c r="A37" s="207"/>
      <c r="B37" s="118" t="s">
        <v>1502</v>
      </c>
      <c r="C37" s="120" t="s">
        <v>863</v>
      </c>
      <c r="D37" s="200" t="s">
        <v>459</v>
      </c>
      <c r="E37" s="118"/>
      <c r="F37" s="134">
        <v>10000</v>
      </c>
      <c r="G37" s="118"/>
      <c r="H37" s="242"/>
      <c r="I37" s="118"/>
      <c r="J37" s="120" t="s">
        <v>544</v>
      </c>
    </row>
    <row r="38" spans="1:10" x14ac:dyDescent="0.3">
      <c r="A38" s="207"/>
      <c r="B38" s="118" t="s">
        <v>1503</v>
      </c>
      <c r="C38" s="120" t="s">
        <v>610</v>
      </c>
      <c r="D38" s="200" t="s">
        <v>374</v>
      </c>
      <c r="E38" s="118"/>
      <c r="F38" s="134">
        <v>12000</v>
      </c>
      <c r="G38" s="118"/>
      <c r="H38" s="242"/>
      <c r="I38" s="118"/>
      <c r="J38" s="120" t="s">
        <v>544</v>
      </c>
    </row>
    <row r="39" spans="1:10" x14ac:dyDescent="0.3">
      <c r="A39" s="207"/>
      <c r="B39" s="118" t="s">
        <v>1504</v>
      </c>
      <c r="C39" s="120" t="s">
        <v>864</v>
      </c>
      <c r="D39" s="200" t="s">
        <v>459</v>
      </c>
      <c r="E39" s="118"/>
      <c r="F39" s="134">
        <v>6000</v>
      </c>
      <c r="G39" s="118"/>
      <c r="H39" s="249"/>
      <c r="I39" s="118"/>
      <c r="J39" s="120" t="s">
        <v>544</v>
      </c>
    </row>
    <row r="40" spans="1:10" x14ac:dyDescent="0.3">
      <c r="A40" s="207"/>
      <c r="B40" s="118" t="s">
        <v>1505</v>
      </c>
      <c r="C40" s="120" t="s">
        <v>1238</v>
      </c>
      <c r="D40" s="200" t="s">
        <v>374</v>
      </c>
      <c r="E40" s="118"/>
      <c r="F40" s="134">
        <v>9750</v>
      </c>
      <c r="G40" s="118"/>
      <c r="H40" s="249"/>
      <c r="I40" s="118"/>
      <c r="J40" s="120" t="s">
        <v>544</v>
      </c>
    </row>
    <row r="41" spans="1:10" ht="56.25" x14ac:dyDescent="0.3">
      <c r="A41" s="207"/>
      <c r="B41" s="118" t="s">
        <v>1506</v>
      </c>
      <c r="C41" s="118"/>
      <c r="D41" s="118"/>
      <c r="E41" s="118"/>
      <c r="F41" s="119"/>
      <c r="G41" s="118"/>
      <c r="H41" s="249"/>
      <c r="I41" s="118"/>
      <c r="J41" s="118"/>
    </row>
    <row r="42" spans="1:10" ht="37.5" x14ac:dyDescent="0.3">
      <c r="A42" s="207"/>
      <c r="B42" s="118" t="s">
        <v>1507</v>
      </c>
      <c r="C42" s="118"/>
      <c r="D42" s="118"/>
      <c r="E42" s="118"/>
      <c r="F42" s="118"/>
      <c r="G42" s="118"/>
      <c r="H42" s="465"/>
      <c r="I42" s="118"/>
      <c r="J42" s="118"/>
    </row>
    <row r="43" spans="1:10" x14ac:dyDescent="0.3">
      <c r="A43" s="106"/>
      <c r="B43" s="106"/>
      <c r="C43" s="106"/>
      <c r="D43" s="106"/>
      <c r="E43" s="454">
        <f>SUM(E12:E42)</f>
        <v>358850</v>
      </c>
      <c r="F43" s="454">
        <f>SUM(F12:F42)</f>
        <v>358850</v>
      </c>
      <c r="G43" s="454"/>
      <c r="H43" s="106"/>
      <c r="I43" s="106"/>
      <c r="J43" s="106"/>
    </row>
  </sheetData>
  <mergeCells count="12">
    <mergeCell ref="A1:J1"/>
    <mergeCell ref="A24:J24"/>
    <mergeCell ref="A10:A11"/>
    <mergeCell ref="B10:B11"/>
    <mergeCell ref="E10:I10"/>
    <mergeCell ref="J10:J11"/>
    <mergeCell ref="C10:C11"/>
    <mergeCell ref="J31:J32"/>
    <mergeCell ref="A31:A32"/>
    <mergeCell ref="B31:B32"/>
    <mergeCell ref="C31:C32"/>
    <mergeCell ref="E31:I31"/>
  </mergeCells>
  <pageMargins left="0.7" right="0.7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0"/>
  <sheetViews>
    <sheetView view="pageLayout" zoomScale="90" zoomScaleNormal="120" zoomScalePageLayoutView="90" workbookViewId="0">
      <selection activeCell="B59" sqref="B59"/>
    </sheetView>
  </sheetViews>
  <sheetFormatPr defaultColWidth="9.140625" defaultRowHeight="18.75" x14ac:dyDescent="0.3"/>
  <cols>
    <col min="1" max="1" width="5.7109375" style="147" customWidth="1"/>
    <col min="2" max="2" width="33.28515625" style="91" customWidth="1"/>
    <col min="3" max="3" width="10" style="91" customWidth="1"/>
    <col min="4" max="4" width="12.140625" style="91" customWidth="1"/>
    <col min="5" max="6" width="14" style="91" customWidth="1"/>
    <col min="7" max="7" width="11.42578125" style="91" customWidth="1"/>
    <col min="8" max="8" width="9.7109375" style="91" customWidth="1"/>
    <col min="9" max="9" width="10" style="91" customWidth="1"/>
    <col min="10" max="10" width="13.42578125" style="91" customWidth="1"/>
    <col min="11" max="11" width="13.28515625" style="91" customWidth="1"/>
    <col min="12" max="12" width="14.5703125" style="91" customWidth="1"/>
    <col min="13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221"/>
      <c r="B3" s="94" t="s">
        <v>30</v>
      </c>
      <c r="C3" s="39" t="s">
        <v>40</v>
      </c>
      <c r="D3" s="199" t="s">
        <v>33</v>
      </c>
      <c r="F3" s="185" t="s">
        <v>1254</v>
      </c>
      <c r="H3" s="185" t="s">
        <v>1258</v>
      </c>
      <c r="I3" s="182"/>
    </row>
    <row r="4" spans="1:18" x14ac:dyDescent="0.3">
      <c r="A4" s="221"/>
      <c r="B4" s="94" t="s">
        <v>56</v>
      </c>
      <c r="C4" s="39" t="s">
        <v>412</v>
      </c>
      <c r="D4" s="39"/>
      <c r="F4" s="182"/>
      <c r="G4" s="182"/>
      <c r="H4" s="182"/>
    </row>
    <row r="5" spans="1:18" x14ac:dyDescent="0.3">
      <c r="A5" s="221"/>
      <c r="B5" s="94" t="s">
        <v>199</v>
      </c>
      <c r="C5" s="39" t="s">
        <v>592</v>
      </c>
      <c r="D5" s="39"/>
      <c r="E5" s="182"/>
      <c r="F5" s="182"/>
      <c r="G5" s="182"/>
    </row>
    <row r="6" spans="1:18" x14ac:dyDescent="0.3">
      <c r="A6" s="221"/>
      <c r="B6" s="404" t="s">
        <v>1346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221"/>
      <c r="B7" s="95" t="s">
        <v>36</v>
      </c>
      <c r="C7" s="91" t="s">
        <v>413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221"/>
      <c r="B8" s="95"/>
      <c r="C8" s="91" t="s">
        <v>414</v>
      </c>
      <c r="F8" s="39"/>
      <c r="H8" s="39"/>
      <c r="J8" s="39"/>
      <c r="K8" s="39"/>
      <c r="M8" s="39"/>
      <c r="O8" s="39"/>
      <c r="P8" s="39"/>
      <c r="R8" s="39"/>
    </row>
    <row r="9" spans="1:18" x14ac:dyDescent="0.3">
      <c r="A9" s="221"/>
      <c r="B9" s="95" t="s">
        <v>37</v>
      </c>
      <c r="C9" s="91" t="s">
        <v>415</v>
      </c>
      <c r="E9" s="39"/>
      <c r="F9" s="182"/>
      <c r="G9" s="182"/>
      <c r="H9" s="182"/>
    </row>
    <row r="10" spans="1:18" x14ac:dyDescent="0.3">
      <c r="A10" s="221"/>
      <c r="C10" s="91" t="s">
        <v>416</v>
      </c>
      <c r="E10" s="39"/>
      <c r="F10" s="182"/>
      <c r="G10" s="182"/>
      <c r="H10" s="182"/>
    </row>
    <row r="11" spans="1:18" x14ac:dyDescent="0.3">
      <c r="A11" s="221"/>
      <c r="C11" s="91" t="s">
        <v>417</v>
      </c>
      <c r="E11" s="39"/>
      <c r="F11" s="182"/>
      <c r="G11" s="182"/>
      <c r="H11" s="182"/>
    </row>
    <row r="12" spans="1:18" x14ac:dyDescent="0.3">
      <c r="A12" s="221"/>
      <c r="C12" s="97"/>
      <c r="E12" s="182"/>
      <c r="F12" s="182"/>
      <c r="G12" s="182"/>
      <c r="H12" s="182"/>
    </row>
    <row r="13" spans="1:18" ht="21" customHeight="1" x14ac:dyDescent="0.3">
      <c r="A13" s="1158" t="s">
        <v>0</v>
      </c>
      <c r="B13" s="1158" t="s">
        <v>35</v>
      </c>
      <c r="C13" s="1181" t="s">
        <v>26</v>
      </c>
      <c r="D13" s="189" t="s">
        <v>27</v>
      </c>
      <c r="E13" s="1160" t="s">
        <v>1</v>
      </c>
      <c r="F13" s="1161"/>
      <c r="G13" s="1161"/>
      <c r="H13" s="1161"/>
      <c r="I13" s="1162"/>
      <c r="J13" s="1163" t="s">
        <v>10</v>
      </c>
    </row>
    <row r="14" spans="1:18" ht="37.5" x14ac:dyDescent="0.3">
      <c r="A14" s="1159"/>
      <c r="B14" s="1159"/>
      <c r="C14" s="1182"/>
      <c r="D14" s="192" t="s">
        <v>28</v>
      </c>
      <c r="E14" s="193" t="s">
        <v>5</v>
      </c>
      <c r="F14" s="193" t="s">
        <v>6</v>
      </c>
      <c r="G14" s="193" t="s">
        <v>197</v>
      </c>
      <c r="H14" s="193" t="s">
        <v>29</v>
      </c>
      <c r="I14" s="193" t="s">
        <v>198</v>
      </c>
      <c r="J14" s="1164"/>
    </row>
    <row r="15" spans="1:18" s="99" customFormat="1" ht="42" customHeight="1" x14ac:dyDescent="0.3">
      <c r="A15" s="207">
        <v>119</v>
      </c>
      <c r="B15" s="135" t="s">
        <v>418</v>
      </c>
      <c r="C15" s="120"/>
      <c r="D15" s="118"/>
      <c r="E15" s="201"/>
      <c r="F15" s="121"/>
      <c r="G15" s="118"/>
      <c r="H15" s="118"/>
      <c r="I15" s="118"/>
      <c r="J15" s="200"/>
    </row>
    <row r="16" spans="1:18" s="99" customFormat="1" ht="57.75" customHeight="1" x14ac:dyDescent="0.3">
      <c r="A16" s="207"/>
      <c r="B16" s="135" t="s">
        <v>1559</v>
      </c>
      <c r="C16" s="200" t="s">
        <v>593</v>
      </c>
      <c r="D16" s="200" t="s">
        <v>594</v>
      </c>
      <c r="E16" s="118"/>
      <c r="F16" s="201" t="s">
        <v>1022</v>
      </c>
      <c r="G16" s="118"/>
      <c r="H16" s="118"/>
      <c r="I16" s="118"/>
      <c r="J16" s="200" t="s">
        <v>595</v>
      </c>
      <c r="K16" s="201">
        <v>25500</v>
      </c>
    </row>
    <row r="17" spans="1:12" s="99" customFormat="1" ht="21" customHeight="1" x14ac:dyDescent="0.3">
      <c r="A17" s="207">
        <v>120</v>
      </c>
      <c r="B17" s="926" t="s">
        <v>419</v>
      </c>
      <c r="C17" s="118"/>
      <c r="D17" s="118"/>
      <c r="E17" s="118"/>
      <c r="F17" s="174"/>
      <c r="G17" s="118"/>
      <c r="H17" s="118"/>
      <c r="I17" s="118"/>
      <c r="J17" s="200"/>
    </row>
    <row r="18" spans="1:12" s="99" customFormat="1" ht="37.5" x14ac:dyDescent="0.3">
      <c r="A18" s="207"/>
      <c r="B18" s="925" t="s">
        <v>1560</v>
      </c>
      <c r="C18" s="200" t="s">
        <v>562</v>
      </c>
      <c r="D18" s="437">
        <v>22251</v>
      </c>
      <c r="E18" s="118"/>
      <c r="F18" s="201" t="s">
        <v>1026</v>
      </c>
      <c r="G18" s="119"/>
      <c r="H18" s="118"/>
      <c r="I18" s="118"/>
      <c r="J18" s="200" t="s">
        <v>561</v>
      </c>
      <c r="K18" s="174">
        <v>99500</v>
      </c>
    </row>
    <row r="19" spans="1:12" s="99" customFormat="1" ht="37.5" x14ac:dyDescent="0.3">
      <c r="A19" s="207"/>
      <c r="B19" s="925" t="s">
        <v>1561</v>
      </c>
      <c r="C19" s="200" t="s">
        <v>562</v>
      </c>
      <c r="D19" s="437" t="s">
        <v>458</v>
      </c>
      <c r="E19" s="118"/>
      <c r="F19" s="201" t="s">
        <v>1026</v>
      </c>
      <c r="G19" s="119"/>
      <c r="H19" s="118"/>
      <c r="I19" s="118"/>
      <c r="J19" s="200" t="s">
        <v>350</v>
      </c>
      <c r="K19" s="174">
        <v>20000</v>
      </c>
    </row>
    <row r="20" spans="1:12" ht="26.25" x14ac:dyDescent="0.4">
      <c r="A20" s="1155" t="s">
        <v>240</v>
      </c>
      <c r="B20" s="1155"/>
      <c r="C20" s="1155"/>
      <c r="D20" s="1155"/>
      <c r="E20" s="1155"/>
      <c r="F20" s="1155"/>
      <c r="G20" s="1155"/>
      <c r="H20" s="1155"/>
      <c r="I20" s="1155"/>
      <c r="J20" s="1155"/>
    </row>
    <row r="21" spans="1:12" x14ac:dyDescent="0.3">
      <c r="A21" s="221"/>
      <c r="B21" s="94" t="s">
        <v>30</v>
      </c>
      <c r="C21" s="39" t="s">
        <v>40</v>
      </c>
      <c r="D21" s="763" t="s">
        <v>33</v>
      </c>
      <c r="F21" s="185" t="s">
        <v>1254</v>
      </c>
      <c r="H21" s="185" t="s">
        <v>1258</v>
      </c>
      <c r="I21" s="762"/>
    </row>
    <row r="22" spans="1:12" x14ac:dyDescent="0.3">
      <c r="A22" s="221"/>
      <c r="B22" s="94" t="s">
        <v>56</v>
      </c>
      <c r="C22" s="39" t="s">
        <v>412</v>
      </c>
      <c r="D22" s="39"/>
      <c r="F22" s="762"/>
      <c r="G22" s="762"/>
      <c r="H22" s="762"/>
    </row>
    <row r="23" spans="1:12" x14ac:dyDescent="0.3">
      <c r="A23" s="221"/>
      <c r="B23" s="94" t="s">
        <v>199</v>
      </c>
      <c r="C23" s="39" t="s">
        <v>592</v>
      </c>
      <c r="D23" s="39"/>
      <c r="E23" s="762"/>
      <c r="F23" s="762"/>
      <c r="G23" s="762"/>
    </row>
    <row r="24" spans="1:12" x14ac:dyDescent="0.3">
      <c r="A24" s="221"/>
      <c r="B24" s="404" t="s">
        <v>1346</v>
      </c>
      <c r="C24" s="39"/>
      <c r="D24" s="185"/>
      <c r="E24" s="39"/>
      <c r="F24" s="204"/>
      <c r="G24" s="39"/>
      <c r="H24" s="39"/>
      <c r="I24" s="39"/>
      <c r="J24" s="39"/>
    </row>
    <row r="25" spans="1:12" x14ac:dyDescent="0.3">
      <c r="A25" s="221"/>
      <c r="B25" s="95" t="s">
        <v>36</v>
      </c>
      <c r="C25" s="91" t="s">
        <v>413</v>
      </c>
      <c r="F25" s="39"/>
      <c r="H25" s="39"/>
      <c r="J25" s="39"/>
    </row>
    <row r="26" spans="1:12" x14ac:dyDescent="0.3">
      <c r="A26" s="221"/>
      <c r="B26" s="95"/>
      <c r="C26" s="91" t="s">
        <v>414</v>
      </c>
      <c r="F26" s="39"/>
      <c r="H26" s="39"/>
      <c r="J26" s="39"/>
    </row>
    <row r="27" spans="1:12" x14ac:dyDescent="0.3">
      <c r="A27" s="221"/>
      <c r="B27" s="95" t="s">
        <v>37</v>
      </c>
      <c r="C27" s="91" t="s">
        <v>415</v>
      </c>
      <c r="E27" s="39"/>
      <c r="F27" s="762"/>
      <c r="G27" s="762"/>
      <c r="H27" s="762"/>
    </row>
    <row r="28" spans="1:12" x14ac:dyDescent="0.3">
      <c r="A28" s="221"/>
      <c r="C28" s="91" t="s">
        <v>416</v>
      </c>
      <c r="E28" s="39"/>
      <c r="F28" s="762"/>
      <c r="G28" s="762"/>
      <c r="H28" s="762"/>
    </row>
    <row r="29" spans="1:12" x14ac:dyDescent="0.3">
      <c r="A29" s="221"/>
      <c r="C29" s="91" t="s">
        <v>417</v>
      </c>
      <c r="E29" s="39"/>
      <c r="F29" s="762"/>
      <c r="G29" s="762"/>
      <c r="H29" s="762"/>
    </row>
    <row r="30" spans="1:12" s="99" customFormat="1" ht="18.75" customHeight="1" x14ac:dyDescent="0.3">
      <c r="A30" s="1158" t="s">
        <v>0</v>
      </c>
      <c r="B30" s="1158" t="s">
        <v>35</v>
      </c>
      <c r="C30" s="1181" t="s">
        <v>26</v>
      </c>
      <c r="D30" s="189" t="s">
        <v>27</v>
      </c>
      <c r="E30" s="1160" t="s">
        <v>1</v>
      </c>
      <c r="F30" s="1161"/>
      <c r="G30" s="1161"/>
      <c r="H30" s="1161"/>
      <c r="I30" s="1162"/>
      <c r="J30" s="1163" t="s">
        <v>10</v>
      </c>
      <c r="K30" s="818">
        <v>5000000</v>
      </c>
    </row>
    <row r="31" spans="1:12" s="99" customFormat="1" ht="37.5" x14ac:dyDescent="0.3">
      <c r="A31" s="1159"/>
      <c r="B31" s="1159"/>
      <c r="C31" s="1182"/>
      <c r="D31" s="192" t="s">
        <v>28</v>
      </c>
      <c r="E31" s="193" t="s">
        <v>5</v>
      </c>
      <c r="F31" s="193" t="s">
        <v>6</v>
      </c>
      <c r="G31" s="193" t="s">
        <v>197</v>
      </c>
      <c r="H31" s="193" t="s">
        <v>29</v>
      </c>
      <c r="I31" s="193" t="s">
        <v>198</v>
      </c>
      <c r="J31" s="1164"/>
      <c r="K31" s="818">
        <v>8360340</v>
      </c>
      <c r="L31" s="99">
        <v>2306000</v>
      </c>
    </row>
    <row r="32" spans="1:12" s="99" customFormat="1" x14ac:dyDescent="0.3">
      <c r="A32" s="929">
        <v>121</v>
      </c>
      <c r="B32" s="117" t="s">
        <v>420</v>
      </c>
      <c r="C32" s="908"/>
      <c r="D32" s="180"/>
      <c r="E32" s="449"/>
      <c r="F32" s="449"/>
      <c r="G32" s="449"/>
      <c r="H32" s="449"/>
      <c r="I32" s="449"/>
      <c r="J32" s="906"/>
      <c r="K32" s="818">
        <v>23808660</v>
      </c>
      <c r="L32" s="99">
        <v>5747750</v>
      </c>
    </row>
    <row r="33" spans="1:12" s="99" customFormat="1" ht="37.5" x14ac:dyDescent="0.3">
      <c r="A33" s="929">
        <v>122</v>
      </c>
      <c r="B33" s="117" t="s">
        <v>421</v>
      </c>
      <c r="C33" s="908"/>
      <c r="D33" s="604"/>
      <c r="E33" s="1052">
        <v>57511694.25</v>
      </c>
      <c r="F33" s="605"/>
      <c r="G33" s="449"/>
      <c r="H33" s="449"/>
      <c r="I33" s="449"/>
      <c r="J33" s="906"/>
      <c r="K33" s="818">
        <f>SUM(K30:K32)</f>
        <v>37169000</v>
      </c>
      <c r="L33" s="99">
        <v>2947400</v>
      </c>
    </row>
    <row r="34" spans="1:12" x14ac:dyDescent="0.3">
      <c r="A34" s="144"/>
      <c r="B34" s="101" t="s">
        <v>1562</v>
      </c>
      <c r="C34" s="175">
        <v>120</v>
      </c>
      <c r="D34" s="233" t="s">
        <v>605</v>
      </c>
      <c r="E34" s="105"/>
      <c r="F34" s="103">
        <v>2306000</v>
      </c>
      <c r="G34" s="100"/>
      <c r="H34" s="100"/>
      <c r="I34" s="100"/>
      <c r="J34" s="233" t="s">
        <v>350</v>
      </c>
      <c r="K34" s="91">
        <v>20342688.25</v>
      </c>
      <c r="L34" s="91">
        <v>5800000</v>
      </c>
    </row>
    <row r="35" spans="1:12" x14ac:dyDescent="0.3">
      <c r="A35" s="142"/>
      <c r="B35" s="101" t="s">
        <v>1563</v>
      </c>
      <c r="C35" s="175"/>
      <c r="D35" s="233" t="s">
        <v>605</v>
      </c>
      <c r="E35" s="100"/>
      <c r="F35" s="103">
        <v>5747750</v>
      </c>
      <c r="G35" s="100"/>
      <c r="H35" s="100"/>
      <c r="I35" s="100"/>
      <c r="J35" s="233" t="s">
        <v>350</v>
      </c>
      <c r="K35" s="713">
        <f>SUM(K33:K34)</f>
        <v>57511688.25</v>
      </c>
      <c r="L35" s="91">
        <v>2374560</v>
      </c>
    </row>
    <row r="36" spans="1:12" x14ac:dyDescent="0.3">
      <c r="A36" s="142"/>
      <c r="B36" s="101" t="s">
        <v>1564</v>
      </c>
      <c r="C36" s="175"/>
      <c r="D36" s="233" t="s">
        <v>605</v>
      </c>
      <c r="E36" s="100"/>
      <c r="F36" s="103">
        <v>2947400</v>
      </c>
      <c r="G36" s="100"/>
      <c r="H36" s="100"/>
      <c r="I36" s="100"/>
      <c r="J36" s="233" t="s">
        <v>350</v>
      </c>
      <c r="L36" s="91">
        <v>418900</v>
      </c>
    </row>
    <row r="37" spans="1:12" x14ac:dyDescent="0.3">
      <c r="A37" s="145"/>
      <c r="B37" s="130" t="s">
        <v>1565</v>
      </c>
      <c r="C37" s="175"/>
      <c r="D37" s="233" t="s">
        <v>605</v>
      </c>
      <c r="E37" s="100"/>
      <c r="F37" s="103">
        <v>5800000</v>
      </c>
      <c r="G37" s="100"/>
      <c r="H37" s="100"/>
      <c r="I37" s="100"/>
      <c r="J37" s="233" t="s">
        <v>350</v>
      </c>
      <c r="L37" s="91">
        <v>9000</v>
      </c>
    </row>
    <row r="38" spans="1:12" x14ac:dyDescent="0.3">
      <c r="A38" s="145"/>
      <c r="B38" s="130" t="s">
        <v>1566</v>
      </c>
      <c r="C38" s="175"/>
      <c r="D38" s="233" t="s">
        <v>605</v>
      </c>
      <c r="E38" s="100"/>
      <c r="F38" s="103">
        <v>2374560</v>
      </c>
      <c r="G38" s="417">
        <v>8360340</v>
      </c>
      <c r="H38" s="100"/>
      <c r="I38" s="100"/>
      <c r="J38" s="233" t="s">
        <v>350</v>
      </c>
      <c r="L38" s="91">
        <v>60000</v>
      </c>
    </row>
    <row r="39" spans="1:12" x14ac:dyDescent="0.3">
      <c r="A39" s="145"/>
      <c r="B39" s="130" t="s">
        <v>1567</v>
      </c>
      <c r="C39" s="175"/>
      <c r="D39" s="233" t="s">
        <v>605</v>
      </c>
      <c r="E39" s="100"/>
      <c r="F39" s="103">
        <v>418900</v>
      </c>
      <c r="G39" s="433">
        <v>23808660</v>
      </c>
      <c r="H39" s="100"/>
      <c r="I39" s="100"/>
      <c r="J39" s="233" t="s">
        <v>350</v>
      </c>
      <c r="L39" s="91">
        <v>6000</v>
      </c>
    </row>
    <row r="40" spans="1:12" x14ac:dyDescent="0.3">
      <c r="A40" s="145"/>
      <c r="B40" s="130" t="s">
        <v>1568</v>
      </c>
      <c r="C40" s="175"/>
      <c r="D40" s="233" t="s">
        <v>458</v>
      </c>
      <c r="E40" s="233"/>
      <c r="F40" s="920">
        <v>9000</v>
      </c>
      <c r="G40" s="417"/>
      <c r="H40" s="103"/>
      <c r="I40" s="100"/>
      <c r="J40" s="233" t="s">
        <v>350</v>
      </c>
      <c r="L40" s="91">
        <v>673078.25</v>
      </c>
    </row>
    <row r="41" spans="1:12" x14ac:dyDescent="0.3">
      <c r="A41" s="145"/>
      <c r="B41" s="130" t="s">
        <v>1569</v>
      </c>
      <c r="C41" s="611"/>
      <c r="D41" s="612" t="s">
        <v>459</v>
      </c>
      <c r="E41" s="612"/>
      <c r="F41" s="920">
        <v>60000</v>
      </c>
      <c r="G41" s="417"/>
      <c r="H41" s="103"/>
      <c r="I41" s="100"/>
      <c r="J41" s="233" t="s">
        <v>1570</v>
      </c>
      <c r="L41" s="91">
        <f>SUM(L31:L40)</f>
        <v>20342688.25</v>
      </c>
    </row>
    <row r="42" spans="1:12" x14ac:dyDescent="0.3">
      <c r="A42" s="145"/>
      <c r="B42" s="130" t="s">
        <v>1571</v>
      </c>
      <c r="C42" s="611"/>
      <c r="D42" s="612" t="s">
        <v>459</v>
      </c>
      <c r="E42" s="612"/>
      <c r="F42" s="920">
        <v>6000</v>
      </c>
      <c r="G42" s="417"/>
      <c r="H42" s="103"/>
      <c r="I42" s="100"/>
      <c r="J42" s="233" t="s">
        <v>350</v>
      </c>
    </row>
    <row r="43" spans="1:12" x14ac:dyDescent="0.3">
      <c r="A43" s="145"/>
      <c r="B43" s="130" t="s">
        <v>1572</v>
      </c>
      <c r="C43" s="611"/>
      <c r="D43" s="612" t="s">
        <v>545</v>
      </c>
      <c r="E43" s="612"/>
      <c r="F43" s="920">
        <v>673078.25</v>
      </c>
      <c r="G43" s="417"/>
      <c r="H43" s="103"/>
      <c r="I43" s="100"/>
      <c r="J43" s="233" t="s">
        <v>350</v>
      </c>
    </row>
    <row r="44" spans="1:12" ht="26.25" x14ac:dyDescent="0.4">
      <c r="A44" s="1155" t="s">
        <v>240</v>
      </c>
      <c r="B44" s="1155"/>
      <c r="C44" s="1155"/>
      <c r="D44" s="1155"/>
      <c r="E44" s="1155"/>
      <c r="F44" s="1155"/>
      <c r="G44" s="1155"/>
      <c r="H44" s="1155"/>
      <c r="I44" s="1155"/>
      <c r="J44" s="1155"/>
    </row>
    <row r="45" spans="1:12" x14ac:dyDescent="0.3">
      <c r="A45" s="221"/>
      <c r="B45" s="94" t="s">
        <v>30</v>
      </c>
      <c r="C45" s="39" t="s">
        <v>40</v>
      </c>
      <c r="D45" s="763" t="s">
        <v>33</v>
      </c>
      <c r="F45" s="185" t="s">
        <v>1254</v>
      </c>
      <c r="H45" s="185" t="s">
        <v>1258</v>
      </c>
      <c r="I45" s="762"/>
    </row>
    <row r="46" spans="1:12" x14ac:dyDescent="0.3">
      <c r="A46" s="221"/>
      <c r="B46" s="94" t="s">
        <v>56</v>
      </c>
      <c r="C46" s="39" t="s">
        <v>412</v>
      </c>
      <c r="D46" s="39"/>
      <c r="F46" s="762"/>
      <c r="G46" s="762"/>
      <c r="H46" s="762"/>
    </row>
    <row r="47" spans="1:12" x14ac:dyDescent="0.3">
      <c r="A47" s="221"/>
      <c r="B47" s="94" t="s">
        <v>199</v>
      </c>
      <c r="C47" s="39" t="s">
        <v>592</v>
      </c>
      <c r="D47" s="39"/>
      <c r="E47" s="762"/>
      <c r="F47" s="762"/>
      <c r="G47" s="762"/>
    </row>
    <row r="48" spans="1:12" x14ac:dyDescent="0.3">
      <c r="A48" s="221"/>
      <c r="B48" s="404" t="s">
        <v>1346</v>
      </c>
      <c r="C48" s="39"/>
      <c r="D48" s="185"/>
      <c r="E48" s="39"/>
      <c r="F48" s="204"/>
      <c r="G48" s="39"/>
      <c r="H48" s="39"/>
      <c r="I48" s="39"/>
      <c r="J48" s="39"/>
    </row>
    <row r="49" spans="1:10" x14ac:dyDescent="0.3">
      <c r="A49" s="221"/>
      <c r="B49" s="95" t="s">
        <v>36</v>
      </c>
      <c r="C49" s="91" t="s">
        <v>413</v>
      </c>
      <c r="F49" s="39"/>
      <c r="H49" s="39"/>
      <c r="J49" s="39"/>
    </row>
    <row r="50" spans="1:10" x14ac:dyDescent="0.3">
      <c r="A50" s="221"/>
      <c r="B50" s="95"/>
      <c r="C50" s="91" t="s">
        <v>414</v>
      </c>
      <c r="F50" s="39"/>
      <c r="H50" s="39"/>
      <c r="J50" s="39"/>
    </row>
    <row r="51" spans="1:10" x14ac:dyDescent="0.3">
      <c r="A51" s="221"/>
      <c r="B51" s="95" t="s">
        <v>37</v>
      </c>
      <c r="C51" s="91" t="s">
        <v>415</v>
      </c>
      <c r="E51" s="39"/>
      <c r="F51" s="762"/>
      <c r="G51" s="762"/>
      <c r="H51" s="762"/>
    </row>
    <row r="52" spans="1:10" x14ac:dyDescent="0.3">
      <c r="A52" s="221"/>
      <c r="C52" s="91" t="s">
        <v>416</v>
      </c>
      <c r="E52" s="39"/>
      <c r="F52" s="762"/>
      <c r="G52" s="762"/>
      <c r="H52" s="762"/>
    </row>
    <row r="53" spans="1:10" x14ac:dyDescent="0.3">
      <c r="A53" s="221"/>
      <c r="C53" s="91" t="s">
        <v>417</v>
      </c>
      <c r="E53" s="39"/>
      <c r="F53" s="762"/>
      <c r="G53" s="762"/>
      <c r="H53" s="762"/>
    </row>
    <row r="54" spans="1:10" ht="18.75" customHeight="1" x14ac:dyDescent="0.3">
      <c r="A54" s="1158" t="s">
        <v>0</v>
      </c>
      <c r="B54" s="1158" t="s">
        <v>35</v>
      </c>
      <c r="C54" s="1181" t="s">
        <v>26</v>
      </c>
      <c r="D54" s="189" t="s">
        <v>27</v>
      </c>
      <c r="E54" s="1160" t="s">
        <v>1</v>
      </c>
      <c r="F54" s="1161"/>
      <c r="G54" s="1161"/>
      <c r="H54" s="1161"/>
      <c r="I54" s="1162"/>
      <c r="J54" s="1163" t="s">
        <v>10</v>
      </c>
    </row>
    <row r="55" spans="1:10" ht="37.5" x14ac:dyDescent="0.3">
      <c r="A55" s="1159"/>
      <c r="B55" s="1159"/>
      <c r="C55" s="1182"/>
      <c r="D55" s="192" t="s">
        <v>28</v>
      </c>
      <c r="E55" s="193" t="s">
        <v>5</v>
      </c>
      <c r="F55" s="193" t="s">
        <v>6</v>
      </c>
      <c r="G55" s="193" t="s">
        <v>197</v>
      </c>
      <c r="H55" s="193" t="s">
        <v>29</v>
      </c>
      <c r="I55" s="193" t="s">
        <v>198</v>
      </c>
      <c r="J55" s="1164"/>
    </row>
    <row r="56" spans="1:10" x14ac:dyDescent="0.3">
      <c r="A56" s="145"/>
      <c r="B56" s="130" t="s">
        <v>1550</v>
      </c>
      <c r="C56" s="175"/>
      <c r="D56" s="233" t="s">
        <v>605</v>
      </c>
      <c r="E56" s="100"/>
      <c r="F56" s="710"/>
      <c r="G56" s="176">
        <v>5000000</v>
      </c>
      <c r="H56" s="103"/>
      <c r="I56" s="100"/>
      <c r="J56" s="233" t="s">
        <v>350</v>
      </c>
    </row>
    <row r="57" spans="1:10" x14ac:dyDescent="0.3">
      <c r="A57" s="145"/>
      <c r="B57" s="674" t="s">
        <v>1551</v>
      </c>
      <c r="C57" s="612"/>
      <c r="D57" s="611"/>
      <c r="E57" s="858"/>
      <c r="F57" s="561"/>
      <c r="G57" s="417"/>
      <c r="H57" s="100"/>
      <c r="I57" s="100"/>
      <c r="J57" s="233"/>
    </row>
    <row r="58" spans="1:10" ht="37.5" x14ac:dyDescent="0.3">
      <c r="A58" s="565"/>
      <c r="B58" s="922" t="s">
        <v>1552</v>
      </c>
      <c r="C58" s="180" t="s">
        <v>1188</v>
      </c>
      <c r="D58" s="180" t="s">
        <v>605</v>
      </c>
      <c r="E58" s="717"/>
      <c r="F58" s="923" t="s">
        <v>1574</v>
      </c>
      <c r="G58" s="927"/>
      <c r="H58" s="586"/>
      <c r="I58" s="586"/>
      <c r="J58" s="573" t="s">
        <v>1573</v>
      </c>
    </row>
    <row r="59" spans="1:10" ht="37.5" x14ac:dyDescent="0.3">
      <c r="A59" s="907"/>
      <c r="B59" s="928" t="s">
        <v>1553</v>
      </c>
      <c r="C59" s="180" t="s">
        <v>1188</v>
      </c>
      <c r="D59" s="909" t="s">
        <v>605</v>
      </c>
      <c r="E59" s="921"/>
      <c r="F59" s="923" t="s">
        <v>1575</v>
      </c>
      <c r="G59" s="407"/>
      <c r="H59" s="99"/>
      <c r="I59" s="140"/>
      <c r="J59" s="200" t="s">
        <v>1573</v>
      </c>
    </row>
    <row r="60" spans="1:10" ht="37.5" x14ac:dyDescent="0.3">
      <c r="A60" s="907"/>
      <c r="B60" s="711" t="s">
        <v>1557</v>
      </c>
      <c r="C60" s="180" t="s">
        <v>1188</v>
      </c>
      <c r="D60" s="909" t="s">
        <v>605</v>
      </c>
      <c r="E60" s="921"/>
      <c r="F60" s="923" t="s">
        <v>1579</v>
      </c>
      <c r="G60" s="407"/>
      <c r="H60" s="118"/>
      <c r="I60" s="118"/>
      <c r="J60" s="200" t="s">
        <v>1573</v>
      </c>
    </row>
    <row r="61" spans="1:10" ht="37.5" x14ac:dyDescent="0.3">
      <c r="A61" s="835"/>
      <c r="B61" s="711" t="s">
        <v>1554</v>
      </c>
      <c r="C61" s="180" t="s">
        <v>1188</v>
      </c>
      <c r="D61" s="431" t="s">
        <v>605</v>
      </c>
      <c r="E61" s="921"/>
      <c r="F61" s="923" t="s">
        <v>1578</v>
      </c>
      <c r="G61" s="407"/>
      <c r="H61" s="118"/>
      <c r="I61" s="118"/>
      <c r="J61" s="200" t="s">
        <v>1573</v>
      </c>
    </row>
    <row r="62" spans="1:10" ht="37.5" x14ac:dyDescent="0.3">
      <c r="A62" s="835"/>
      <c r="B62" s="711" t="s">
        <v>1555</v>
      </c>
      <c r="C62" s="612" t="s">
        <v>1188</v>
      </c>
      <c r="D62" s="233" t="s">
        <v>605</v>
      </c>
      <c r="E62" s="921"/>
      <c r="F62" s="923" t="s">
        <v>1577</v>
      </c>
      <c r="G62" s="407"/>
      <c r="H62" s="118"/>
      <c r="I62" s="118"/>
      <c r="J62" s="200" t="s">
        <v>1573</v>
      </c>
    </row>
    <row r="63" spans="1:10" x14ac:dyDescent="0.3">
      <c r="A63" s="971"/>
      <c r="B63" s="711"/>
      <c r="C63" s="612"/>
      <c r="D63" s="233"/>
      <c r="E63" s="921"/>
      <c r="F63" s="923"/>
      <c r="G63" s="407"/>
      <c r="H63" s="118"/>
      <c r="I63" s="118"/>
      <c r="J63" s="200"/>
    </row>
    <row r="64" spans="1:10" ht="26.25" x14ac:dyDescent="0.4">
      <c r="A64" s="1155" t="s">
        <v>240</v>
      </c>
      <c r="B64" s="1155"/>
      <c r="C64" s="1155"/>
      <c r="D64" s="1155"/>
      <c r="E64" s="1155"/>
      <c r="F64" s="1155"/>
      <c r="G64" s="1155"/>
      <c r="H64" s="1155"/>
      <c r="I64" s="1155"/>
      <c r="J64" s="1155"/>
    </row>
    <row r="65" spans="1:10" x14ac:dyDescent="0.3">
      <c r="A65" s="221"/>
      <c r="B65" s="94" t="s">
        <v>30</v>
      </c>
      <c r="C65" s="39" t="s">
        <v>40</v>
      </c>
      <c r="D65" s="972" t="s">
        <v>33</v>
      </c>
      <c r="F65" s="185" t="s">
        <v>1254</v>
      </c>
      <c r="H65" s="185" t="s">
        <v>1258</v>
      </c>
      <c r="I65" s="860"/>
    </row>
    <row r="66" spans="1:10" x14ac:dyDescent="0.3">
      <c r="A66" s="221"/>
      <c r="B66" s="94" t="s">
        <v>56</v>
      </c>
      <c r="C66" s="39" t="s">
        <v>412</v>
      </c>
      <c r="D66" s="39"/>
      <c r="F66" s="860"/>
      <c r="G66" s="860"/>
      <c r="H66" s="860"/>
    </row>
    <row r="67" spans="1:10" x14ac:dyDescent="0.3">
      <c r="A67" s="221"/>
      <c r="B67" s="94" t="s">
        <v>199</v>
      </c>
      <c r="C67" s="39" t="s">
        <v>592</v>
      </c>
      <c r="D67" s="39"/>
      <c r="E67" s="860"/>
      <c r="F67" s="860"/>
      <c r="G67" s="860"/>
    </row>
    <row r="68" spans="1:10" x14ac:dyDescent="0.3">
      <c r="A68" s="221"/>
      <c r="B68" s="404" t="s">
        <v>1346</v>
      </c>
      <c r="C68" s="39"/>
      <c r="D68" s="185"/>
      <c r="E68" s="39"/>
      <c r="F68" s="204"/>
      <c r="G68" s="39"/>
      <c r="H68" s="39"/>
      <c r="I68" s="39"/>
      <c r="J68" s="39"/>
    </row>
    <row r="69" spans="1:10" x14ac:dyDescent="0.3">
      <c r="A69" s="221"/>
      <c r="B69" s="95" t="s">
        <v>36</v>
      </c>
      <c r="C69" s="91" t="s">
        <v>413</v>
      </c>
      <c r="F69" s="39"/>
      <c r="H69" s="39"/>
      <c r="J69" s="39"/>
    </row>
    <row r="70" spans="1:10" x14ac:dyDescent="0.3">
      <c r="A70" s="221"/>
      <c r="B70" s="95"/>
      <c r="C70" s="91" t="s">
        <v>414</v>
      </c>
      <c r="F70" s="39"/>
      <c r="H70" s="39"/>
      <c r="J70" s="39"/>
    </row>
    <row r="71" spans="1:10" x14ac:dyDescent="0.3">
      <c r="A71" s="221"/>
      <c r="B71" s="95" t="s">
        <v>37</v>
      </c>
      <c r="C71" s="91" t="s">
        <v>415</v>
      </c>
      <c r="E71" s="39"/>
      <c r="F71" s="860"/>
      <c r="G71" s="860"/>
      <c r="H71" s="860"/>
    </row>
    <row r="72" spans="1:10" x14ac:dyDescent="0.3">
      <c r="A72" s="221"/>
      <c r="C72" s="91" t="s">
        <v>416</v>
      </c>
      <c r="E72" s="39"/>
      <c r="F72" s="860"/>
      <c r="G72" s="860"/>
      <c r="H72" s="860"/>
    </row>
    <row r="73" spans="1:10" x14ac:dyDescent="0.3">
      <c r="A73" s="221"/>
      <c r="C73" s="91" t="s">
        <v>417</v>
      </c>
      <c r="E73" s="39"/>
      <c r="F73" s="860"/>
      <c r="G73" s="860"/>
      <c r="H73" s="860"/>
    </row>
    <row r="74" spans="1:10" ht="18.75" customHeight="1" x14ac:dyDescent="0.3">
      <c r="A74" s="1158" t="s">
        <v>0</v>
      </c>
      <c r="B74" s="1158" t="s">
        <v>35</v>
      </c>
      <c r="C74" s="1181" t="s">
        <v>26</v>
      </c>
      <c r="D74" s="189" t="s">
        <v>27</v>
      </c>
      <c r="E74" s="1160" t="s">
        <v>1</v>
      </c>
      <c r="F74" s="1161"/>
      <c r="G74" s="1161"/>
      <c r="H74" s="1161"/>
      <c r="I74" s="1162"/>
      <c r="J74" s="1163" t="s">
        <v>10</v>
      </c>
    </row>
    <row r="75" spans="1:10" ht="37.5" x14ac:dyDescent="0.3">
      <c r="A75" s="1159"/>
      <c r="B75" s="1159"/>
      <c r="C75" s="1182"/>
      <c r="D75" s="192" t="s">
        <v>28</v>
      </c>
      <c r="E75" s="193" t="s">
        <v>5</v>
      </c>
      <c r="F75" s="193" t="s">
        <v>6</v>
      </c>
      <c r="G75" s="193" t="s">
        <v>197</v>
      </c>
      <c r="H75" s="193" t="s">
        <v>29</v>
      </c>
      <c r="I75" s="193" t="s">
        <v>198</v>
      </c>
      <c r="J75" s="1164"/>
    </row>
    <row r="76" spans="1:10" ht="37.5" x14ac:dyDescent="0.3">
      <c r="A76" s="857"/>
      <c r="B76" s="711" t="s">
        <v>1556</v>
      </c>
      <c r="C76" s="612" t="s">
        <v>1188</v>
      </c>
      <c r="D76" s="233" t="s">
        <v>605</v>
      </c>
      <c r="E76" s="921"/>
      <c r="F76" s="923" t="s">
        <v>1576</v>
      </c>
      <c r="G76" s="407"/>
      <c r="H76" s="118"/>
      <c r="I76" s="118"/>
      <c r="J76" s="200" t="s">
        <v>1573</v>
      </c>
    </row>
    <row r="77" spans="1:10" ht="18.75" customHeight="1" x14ac:dyDescent="0.3">
      <c r="A77" s="857"/>
      <c r="B77" s="711" t="s">
        <v>1581</v>
      </c>
      <c r="C77" s="612" t="s">
        <v>1188</v>
      </c>
      <c r="D77" s="233" t="s">
        <v>605</v>
      </c>
      <c r="E77" s="921"/>
      <c r="F77" s="921"/>
      <c r="G77" s="91" t="s">
        <v>1580</v>
      </c>
      <c r="H77" s="100"/>
      <c r="I77" s="924"/>
      <c r="J77" s="200" t="s">
        <v>350</v>
      </c>
    </row>
    <row r="78" spans="1:10" ht="18.75" customHeight="1" x14ac:dyDescent="0.3">
      <c r="A78" s="857"/>
      <c r="B78" s="711" t="s">
        <v>1666</v>
      </c>
      <c r="C78" s="180" t="s">
        <v>1188</v>
      </c>
      <c r="D78" s="604" t="s">
        <v>1667</v>
      </c>
      <c r="E78" s="921" t="s">
        <v>1668</v>
      </c>
      <c r="F78" s="1004"/>
      <c r="H78" s="132"/>
      <c r="I78" s="1005"/>
      <c r="J78" s="1006" t="s">
        <v>350</v>
      </c>
    </row>
    <row r="79" spans="1:10" ht="18.75" customHeight="1" x14ac:dyDescent="0.3">
      <c r="A79" s="857"/>
      <c r="B79" s="711"/>
      <c r="C79" s="180"/>
      <c r="D79" s="604"/>
      <c r="E79" s="921"/>
      <c r="F79" s="1004"/>
      <c r="H79" s="132"/>
      <c r="I79" s="1005"/>
      <c r="J79" s="1006"/>
    </row>
    <row r="80" spans="1:10" ht="18.75" customHeight="1" x14ac:dyDescent="0.3">
      <c r="A80" s="857"/>
      <c r="B80" s="711"/>
      <c r="C80" s="180"/>
      <c r="D80" s="604"/>
      <c r="E80" s="921"/>
      <c r="F80" s="1004"/>
      <c r="H80" s="132"/>
      <c r="I80" s="1005"/>
      <c r="J80" s="1006"/>
    </row>
    <row r="81" spans="1:10" ht="18.75" customHeight="1" x14ac:dyDescent="0.3">
      <c r="A81" s="857"/>
      <c r="B81" s="711"/>
      <c r="C81" s="180"/>
      <c r="D81" s="604"/>
      <c r="E81" s="921"/>
      <c r="F81" s="1004"/>
      <c r="H81" s="132"/>
      <c r="I81" s="1005"/>
      <c r="J81" s="1006"/>
    </row>
    <row r="82" spans="1:10" ht="18.75" customHeight="1" x14ac:dyDescent="0.3">
      <c r="A82" s="857"/>
      <c r="B82" s="711"/>
      <c r="C82" s="180"/>
      <c r="D82" s="604"/>
      <c r="E82" s="921"/>
      <c r="F82" s="1004"/>
      <c r="H82" s="132"/>
      <c r="I82" s="1005"/>
      <c r="J82" s="1006"/>
    </row>
    <row r="83" spans="1:10" ht="18.75" customHeight="1" x14ac:dyDescent="0.3">
      <c r="A83" s="857"/>
      <c r="B83" s="711"/>
      <c r="C83" s="180"/>
      <c r="D83" s="604"/>
      <c r="E83" s="921"/>
      <c r="F83" s="1004"/>
      <c r="H83" s="132"/>
      <c r="I83" s="1005"/>
      <c r="J83" s="1006"/>
    </row>
    <row r="84" spans="1:10" x14ac:dyDescent="0.3">
      <c r="A84" s="146"/>
      <c r="B84" s="106"/>
      <c r="C84" s="106"/>
      <c r="D84" s="919"/>
      <c r="E84" s="1046">
        <f>SUM(F84:G84)</f>
        <v>57511688.25</v>
      </c>
      <c r="F84" s="1045">
        <v>20342688.25</v>
      </c>
      <c r="G84" s="457">
        <v>37169000</v>
      </c>
      <c r="H84" s="106"/>
      <c r="I84" s="106"/>
      <c r="J84" s="106"/>
    </row>
    <row r="85" spans="1:10" x14ac:dyDescent="0.3">
      <c r="E85" s="1047"/>
    </row>
    <row r="86" spans="1:10" x14ac:dyDescent="0.3">
      <c r="D86" s="39"/>
      <c r="E86" s="1047"/>
      <c r="F86" s="692"/>
      <c r="G86" s="710"/>
    </row>
    <row r="87" spans="1:10" x14ac:dyDescent="0.3">
      <c r="D87" s="39"/>
      <c r="E87" s="39"/>
      <c r="F87" s="692"/>
    </row>
    <row r="88" spans="1:10" x14ac:dyDescent="0.3">
      <c r="D88" s="39"/>
      <c r="E88" s="39"/>
      <c r="F88" s="692"/>
    </row>
    <row r="89" spans="1:10" x14ac:dyDescent="0.3">
      <c r="D89" s="39"/>
      <c r="E89" s="39"/>
      <c r="F89" s="692"/>
    </row>
    <row r="90" spans="1:10" x14ac:dyDescent="0.3">
      <c r="D90" s="39"/>
      <c r="E90" s="39"/>
      <c r="F90" s="692"/>
    </row>
    <row r="91" spans="1:10" x14ac:dyDescent="0.3">
      <c r="D91" s="39"/>
      <c r="E91" s="39"/>
      <c r="F91" s="717"/>
    </row>
    <row r="92" spans="1:10" x14ac:dyDescent="0.3">
      <c r="D92" s="39"/>
      <c r="E92" s="39"/>
      <c r="F92" s="717"/>
    </row>
    <row r="93" spans="1:10" x14ac:dyDescent="0.3">
      <c r="D93" s="39"/>
      <c r="E93" s="39"/>
      <c r="F93" s="717"/>
    </row>
    <row r="94" spans="1:10" x14ac:dyDescent="0.3">
      <c r="D94" s="39"/>
      <c r="E94" s="39"/>
      <c r="F94" s="717"/>
    </row>
    <row r="95" spans="1:10" x14ac:dyDescent="0.3">
      <c r="D95" s="39"/>
      <c r="E95" s="39"/>
      <c r="F95" s="717"/>
    </row>
    <row r="96" spans="1:10" x14ac:dyDescent="0.3">
      <c r="D96" s="39"/>
      <c r="E96" s="39"/>
      <c r="F96" s="717"/>
    </row>
    <row r="97" spans="4:6" x14ac:dyDescent="0.3">
      <c r="D97" s="39"/>
      <c r="E97" s="39"/>
      <c r="F97" s="718"/>
    </row>
    <row r="98" spans="4:6" x14ac:dyDescent="0.3">
      <c r="D98" s="39"/>
      <c r="E98" s="39"/>
      <c r="F98" s="715"/>
    </row>
    <row r="99" spans="4:6" x14ac:dyDescent="0.3">
      <c r="D99" s="39"/>
      <c r="E99" s="39"/>
      <c r="F99" s="715"/>
    </row>
    <row r="100" spans="4:6" x14ac:dyDescent="0.3">
      <c r="D100" s="39"/>
      <c r="E100" s="39"/>
      <c r="F100" s="715"/>
    </row>
    <row r="101" spans="4:6" x14ac:dyDescent="0.3">
      <c r="D101" s="39"/>
      <c r="E101" s="39"/>
      <c r="F101" s="715"/>
    </row>
    <row r="102" spans="4:6" x14ac:dyDescent="0.3">
      <c r="D102" s="39"/>
      <c r="E102" s="39"/>
      <c r="F102" s="715"/>
    </row>
    <row r="103" spans="4:6" x14ac:dyDescent="0.3">
      <c r="D103" s="39"/>
      <c r="E103" s="39"/>
      <c r="F103" s="715"/>
    </row>
    <row r="104" spans="4:6" x14ac:dyDescent="0.3">
      <c r="D104" s="39"/>
      <c r="E104" s="39"/>
      <c r="F104" s="715"/>
    </row>
    <row r="105" spans="4:6" x14ac:dyDescent="0.3">
      <c r="D105" s="39"/>
      <c r="E105" s="39"/>
      <c r="F105" s="715"/>
    </row>
    <row r="106" spans="4:6" x14ac:dyDescent="0.3">
      <c r="D106" s="39"/>
      <c r="E106" s="39"/>
      <c r="F106" s="715"/>
    </row>
    <row r="107" spans="4:6" x14ac:dyDescent="0.3">
      <c r="D107" s="39"/>
      <c r="E107" s="39"/>
      <c r="F107" s="715"/>
    </row>
    <row r="108" spans="4:6" x14ac:dyDescent="0.3">
      <c r="D108" s="39"/>
      <c r="E108" s="39"/>
      <c r="F108" s="715"/>
    </row>
    <row r="109" spans="4:6" x14ac:dyDescent="0.3">
      <c r="D109" s="39"/>
      <c r="E109" s="39"/>
      <c r="F109" s="715"/>
    </row>
    <row r="110" spans="4:6" x14ac:dyDescent="0.3">
      <c r="D110" s="39"/>
      <c r="E110" s="39"/>
      <c r="F110" s="715"/>
    </row>
    <row r="111" spans="4:6" x14ac:dyDescent="0.3">
      <c r="D111" s="39"/>
      <c r="E111" s="39"/>
      <c r="F111" s="715"/>
    </row>
    <row r="112" spans="4:6" x14ac:dyDescent="0.3">
      <c r="D112" s="39"/>
      <c r="E112" s="39"/>
      <c r="F112" s="715"/>
    </row>
    <row r="113" spans="4:6" x14ac:dyDescent="0.3">
      <c r="D113" s="39"/>
      <c r="E113" s="39"/>
      <c r="F113" s="715"/>
    </row>
    <row r="114" spans="4:6" x14ac:dyDescent="0.3">
      <c r="D114" s="39"/>
      <c r="E114" s="39"/>
      <c r="F114" s="715"/>
    </row>
    <row r="115" spans="4:6" x14ac:dyDescent="0.3">
      <c r="D115" s="39"/>
      <c r="E115" s="39"/>
      <c r="F115" s="715"/>
    </row>
    <row r="116" spans="4:6" x14ac:dyDescent="0.3">
      <c r="D116" s="39"/>
      <c r="E116" s="39"/>
      <c r="F116" s="715"/>
    </row>
    <row r="117" spans="4:6" x14ac:dyDescent="0.3">
      <c r="D117" s="39"/>
      <c r="E117" s="39"/>
      <c r="F117" s="715"/>
    </row>
    <row r="118" spans="4:6" x14ac:dyDescent="0.3">
      <c r="D118" s="39"/>
      <c r="E118" s="39"/>
      <c r="F118" s="715"/>
    </row>
    <row r="119" spans="4:6" x14ac:dyDescent="0.3">
      <c r="D119" s="39"/>
      <c r="E119" s="39"/>
      <c r="F119" s="715"/>
    </row>
    <row r="120" spans="4:6" x14ac:dyDescent="0.3">
      <c r="D120" s="39"/>
      <c r="E120" s="39"/>
      <c r="F120" s="715"/>
    </row>
    <row r="121" spans="4:6" x14ac:dyDescent="0.3">
      <c r="D121" s="39"/>
      <c r="E121" s="39"/>
      <c r="F121" s="715"/>
    </row>
    <row r="122" spans="4:6" x14ac:dyDescent="0.3">
      <c r="D122" s="39"/>
      <c r="E122" s="39"/>
      <c r="F122" s="715"/>
    </row>
    <row r="123" spans="4:6" x14ac:dyDescent="0.3">
      <c r="D123" s="39"/>
      <c r="E123" s="39"/>
      <c r="F123" s="715"/>
    </row>
    <row r="124" spans="4:6" x14ac:dyDescent="0.3">
      <c r="D124" s="39"/>
      <c r="E124" s="39"/>
      <c r="F124" s="715"/>
    </row>
    <row r="125" spans="4:6" x14ac:dyDescent="0.3">
      <c r="D125" s="39"/>
      <c r="E125" s="39"/>
      <c r="F125" s="715"/>
    </row>
    <row r="126" spans="4:6" x14ac:dyDescent="0.3">
      <c r="D126" s="39"/>
      <c r="E126" s="39"/>
      <c r="F126" s="715"/>
    </row>
    <row r="127" spans="4:6" x14ac:dyDescent="0.3">
      <c r="D127" s="39"/>
      <c r="E127" s="39"/>
      <c r="F127" s="715"/>
    </row>
    <row r="128" spans="4:6" x14ac:dyDescent="0.3">
      <c r="D128" s="39"/>
      <c r="E128" s="39"/>
      <c r="F128" s="716"/>
    </row>
    <row r="129" spans="4:10" x14ac:dyDescent="0.3">
      <c r="D129" s="39"/>
      <c r="E129" s="39"/>
      <c r="F129" s="39"/>
      <c r="G129" s="714"/>
      <c r="H129" s="39"/>
      <c r="I129" s="39"/>
    </row>
    <row r="130" spans="4:10" x14ac:dyDescent="0.3">
      <c r="D130" s="39"/>
      <c r="E130" s="39"/>
      <c r="F130" s="39"/>
      <c r="G130" s="39"/>
      <c r="H130" s="39"/>
      <c r="I130" s="39"/>
      <c r="J130" s="39"/>
    </row>
  </sheetData>
  <mergeCells count="24">
    <mergeCell ref="A1:J1"/>
    <mergeCell ref="A13:A14"/>
    <mergeCell ref="B13:B14"/>
    <mergeCell ref="E13:I13"/>
    <mergeCell ref="J13:J14"/>
    <mergeCell ref="C13:C14"/>
    <mergeCell ref="A20:J20"/>
    <mergeCell ref="A30:A31"/>
    <mergeCell ref="B30:B31"/>
    <mergeCell ref="C30:C31"/>
    <mergeCell ref="E30:I30"/>
    <mergeCell ref="J30:J31"/>
    <mergeCell ref="A44:J44"/>
    <mergeCell ref="A54:A55"/>
    <mergeCell ref="B54:B55"/>
    <mergeCell ref="C54:C55"/>
    <mergeCell ref="E54:I54"/>
    <mergeCell ref="J54:J55"/>
    <mergeCell ref="A64:J64"/>
    <mergeCell ref="A74:A75"/>
    <mergeCell ref="B74:B75"/>
    <mergeCell ref="C74:C75"/>
    <mergeCell ref="E74:I74"/>
    <mergeCell ref="J74:J75"/>
  </mergeCells>
  <pageMargins left="0.7" right="0.7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view="pageLayout" topLeftCell="A46" zoomScale="90" zoomScaleNormal="120" zoomScalePageLayoutView="90" workbookViewId="0">
      <selection activeCell="A57" sqref="A57:XFD61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7.5703125" style="91" customWidth="1"/>
    <col min="4" max="4" width="15.28515625" style="91" customWidth="1"/>
    <col min="5" max="5" width="9.5703125" style="91" customWidth="1"/>
    <col min="6" max="6" width="11.42578125" style="91" customWidth="1"/>
    <col min="7" max="7" width="7.28515625" style="91" customWidth="1"/>
    <col min="8" max="8" width="7.7109375" style="91" customWidth="1"/>
    <col min="9" max="9" width="8.85546875" style="91" customWidth="1"/>
    <col min="10" max="10" width="14.85546875" style="91" customWidth="1"/>
    <col min="11" max="11" width="12.42578125" style="91" customWidth="1"/>
    <col min="12" max="12" width="14.7109375" style="91" customWidth="1"/>
    <col min="13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x14ac:dyDescent="0.3">
      <c r="A2" s="184"/>
      <c r="B2" s="94" t="s">
        <v>30</v>
      </c>
      <c r="C2" s="39" t="s">
        <v>40</v>
      </c>
      <c r="D2" s="763" t="s">
        <v>33</v>
      </c>
      <c r="E2" s="39"/>
      <c r="F2" s="185" t="s">
        <v>1061</v>
      </c>
      <c r="G2" s="39"/>
      <c r="H2" s="185" t="s">
        <v>1258</v>
      </c>
      <c r="I2" s="39"/>
      <c r="J2" s="39"/>
      <c r="L2" s="99"/>
    </row>
    <row r="3" spans="1:18" ht="23.25" customHeight="1" x14ac:dyDescent="0.3">
      <c r="A3" s="184"/>
      <c r="B3" s="94" t="s">
        <v>56</v>
      </c>
      <c r="C3" s="39" t="s">
        <v>412</v>
      </c>
      <c r="D3" s="39"/>
      <c r="F3" s="860"/>
      <c r="G3" s="860"/>
      <c r="H3" s="860"/>
      <c r="L3" s="99"/>
    </row>
    <row r="4" spans="1:18" x14ac:dyDescent="0.3">
      <c r="A4" s="184"/>
      <c r="B4" s="94" t="s">
        <v>199</v>
      </c>
      <c r="C4" s="39" t="s">
        <v>422</v>
      </c>
      <c r="D4" s="39"/>
      <c r="E4" s="182"/>
      <c r="F4" s="182"/>
      <c r="G4" s="182"/>
      <c r="L4" s="99"/>
    </row>
    <row r="5" spans="1:18" ht="23.25" x14ac:dyDescent="0.3">
      <c r="A5" s="184"/>
      <c r="B5" s="404" t="s">
        <v>1347</v>
      </c>
      <c r="C5" s="39"/>
      <c r="D5" s="185"/>
      <c r="E5" s="39"/>
      <c r="F5" s="204"/>
      <c r="G5" s="39"/>
      <c r="H5" s="39"/>
      <c r="I5" s="39"/>
      <c r="J5" s="39"/>
    </row>
    <row r="6" spans="1:18" x14ac:dyDescent="0.3">
      <c r="A6" s="184"/>
      <c r="B6" s="95" t="s">
        <v>36</v>
      </c>
      <c r="C6" s="91" t="s">
        <v>423</v>
      </c>
      <c r="F6" s="39"/>
      <c r="H6" s="39"/>
      <c r="J6" s="39"/>
      <c r="K6" s="39"/>
      <c r="M6" s="39"/>
      <c r="O6" s="39"/>
      <c r="P6" s="39"/>
      <c r="R6" s="39"/>
    </row>
    <row r="7" spans="1:18" x14ac:dyDescent="0.3">
      <c r="A7" s="184"/>
      <c r="B7" s="95" t="s">
        <v>37</v>
      </c>
      <c r="C7" s="91" t="s">
        <v>424</v>
      </c>
      <c r="E7" s="39"/>
      <c r="F7" s="182"/>
      <c r="G7" s="182"/>
      <c r="H7" s="182"/>
    </row>
    <row r="8" spans="1:18" x14ac:dyDescent="0.3">
      <c r="A8" s="184"/>
      <c r="C8" s="91" t="s">
        <v>437</v>
      </c>
      <c r="E8" s="39"/>
      <c r="F8" s="182"/>
      <c r="G8" s="182"/>
      <c r="H8" s="182"/>
    </row>
    <row r="9" spans="1:18" ht="21" customHeight="1" x14ac:dyDescent="0.3">
      <c r="A9" s="1158" t="s">
        <v>0</v>
      </c>
      <c r="B9" s="1158" t="s">
        <v>35</v>
      </c>
      <c r="C9" s="1181" t="s">
        <v>26</v>
      </c>
      <c r="D9" s="189" t="s">
        <v>27</v>
      </c>
      <c r="E9" s="1160" t="s">
        <v>1</v>
      </c>
      <c r="F9" s="1161"/>
      <c r="G9" s="1161"/>
      <c r="H9" s="1161"/>
      <c r="I9" s="1162"/>
      <c r="J9" s="1163" t="s">
        <v>10</v>
      </c>
    </row>
    <row r="10" spans="1:18" ht="44.25" customHeight="1" x14ac:dyDescent="0.3">
      <c r="A10" s="1159"/>
      <c r="B10" s="1159"/>
      <c r="C10" s="1182"/>
      <c r="D10" s="192" t="s">
        <v>28</v>
      </c>
      <c r="E10" s="193" t="s">
        <v>5</v>
      </c>
      <c r="F10" s="193" t="s">
        <v>6</v>
      </c>
      <c r="G10" s="193" t="s">
        <v>197</v>
      </c>
      <c r="H10" s="193" t="s">
        <v>29</v>
      </c>
      <c r="I10" s="193" t="s">
        <v>198</v>
      </c>
      <c r="J10" s="1164"/>
    </row>
    <row r="11" spans="1:18" s="99" customFormat="1" ht="42" customHeight="1" x14ac:dyDescent="0.3">
      <c r="A11" s="120">
        <v>123</v>
      </c>
      <c r="B11" s="111" t="s">
        <v>425</v>
      </c>
      <c r="C11" s="111"/>
      <c r="D11" s="118"/>
      <c r="E11" s="118"/>
      <c r="F11" s="121"/>
      <c r="G11" s="118"/>
      <c r="H11" s="118"/>
      <c r="I11" s="118"/>
      <c r="J11" s="120"/>
      <c r="L11" s="91"/>
    </row>
    <row r="12" spans="1:18" s="99" customFormat="1" ht="42" customHeight="1" x14ac:dyDescent="0.3">
      <c r="A12" s="120"/>
      <c r="B12" s="128" t="s">
        <v>563</v>
      </c>
      <c r="C12" s="441" t="s">
        <v>564</v>
      </c>
      <c r="D12" s="437">
        <v>22313</v>
      </c>
      <c r="E12" s="205"/>
      <c r="F12" s="229" t="s">
        <v>1023</v>
      </c>
      <c r="G12" s="229"/>
      <c r="H12" s="118"/>
      <c r="I12" s="118"/>
      <c r="J12" s="452" t="s">
        <v>561</v>
      </c>
      <c r="L12" s="91"/>
    </row>
    <row r="13" spans="1:18" s="99" customFormat="1" x14ac:dyDescent="0.3">
      <c r="A13" s="120">
        <v>124</v>
      </c>
      <c r="B13" s="136" t="s">
        <v>426</v>
      </c>
      <c r="C13" s="442"/>
      <c r="D13" s="118"/>
      <c r="E13" s="118"/>
      <c r="F13" s="118"/>
      <c r="G13" s="118"/>
      <c r="H13" s="118"/>
      <c r="I13" s="118"/>
      <c r="J13" s="247"/>
      <c r="L13" s="91"/>
    </row>
    <row r="14" spans="1:18" s="99" customFormat="1" x14ac:dyDescent="0.3">
      <c r="A14" s="118"/>
      <c r="B14" s="232" t="s">
        <v>1508</v>
      </c>
      <c r="C14" s="443" t="s">
        <v>875</v>
      </c>
      <c r="D14" s="174"/>
      <c r="E14" s="174">
        <v>214700</v>
      </c>
      <c r="G14" s="118"/>
      <c r="H14" s="118"/>
      <c r="I14" s="118"/>
      <c r="J14" s="120"/>
      <c r="L14" s="91"/>
    </row>
    <row r="15" spans="1:18" s="99" customFormat="1" ht="21" x14ac:dyDescent="0.35">
      <c r="A15" s="118"/>
      <c r="B15" s="1" t="s">
        <v>1509</v>
      </c>
      <c r="C15" s="444" t="s">
        <v>862</v>
      </c>
      <c r="D15" s="437">
        <v>22313</v>
      </c>
      <c r="E15" s="118"/>
      <c r="F15" s="251">
        <v>12000</v>
      </c>
      <c r="G15" s="118"/>
      <c r="H15" s="118"/>
      <c r="I15" s="118"/>
      <c r="J15" s="120" t="s">
        <v>463</v>
      </c>
      <c r="L15" s="91"/>
    </row>
    <row r="16" spans="1:18" ht="21" x14ac:dyDescent="0.35">
      <c r="A16" s="100"/>
      <c r="B16" s="1" t="s">
        <v>1510</v>
      </c>
      <c r="C16" s="444" t="s">
        <v>606</v>
      </c>
      <c r="D16" s="437">
        <v>22313</v>
      </c>
      <c r="E16" s="100"/>
      <c r="F16" s="251">
        <v>5600</v>
      </c>
      <c r="G16" s="100"/>
      <c r="H16" s="100"/>
      <c r="I16" s="100"/>
      <c r="J16" s="120" t="s">
        <v>463</v>
      </c>
    </row>
    <row r="17" spans="1:18" ht="18.75" customHeight="1" x14ac:dyDescent="0.35">
      <c r="A17" s="100"/>
      <c r="B17" s="1" t="s">
        <v>1511</v>
      </c>
      <c r="C17" s="444" t="s">
        <v>857</v>
      </c>
      <c r="D17" s="437">
        <v>22313</v>
      </c>
      <c r="E17" s="103"/>
      <c r="F17" s="251">
        <v>7900</v>
      </c>
      <c r="G17" s="100"/>
      <c r="H17" s="103"/>
      <c r="I17" s="100"/>
      <c r="J17" s="120" t="s">
        <v>463</v>
      </c>
    </row>
    <row r="18" spans="1:18" ht="21" x14ac:dyDescent="0.35">
      <c r="A18" s="196"/>
      <c r="B18" s="1" t="s">
        <v>1512</v>
      </c>
      <c r="C18" s="444" t="s">
        <v>857</v>
      </c>
      <c r="D18" s="437">
        <v>22313</v>
      </c>
      <c r="E18" s="100"/>
      <c r="F18" s="251">
        <v>17000</v>
      </c>
      <c r="G18" s="100"/>
      <c r="H18" s="100"/>
      <c r="I18" s="100"/>
      <c r="J18" s="120" t="s">
        <v>463</v>
      </c>
    </row>
    <row r="19" spans="1:18" ht="21" x14ac:dyDescent="0.35">
      <c r="A19" s="196"/>
      <c r="B19" s="1" t="s">
        <v>1513</v>
      </c>
      <c r="C19" s="444" t="s">
        <v>562</v>
      </c>
      <c r="D19" s="437">
        <v>22313</v>
      </c>
      <c r="E19" s="100"/>
      <c r="F19" s="251">
        <v>60000</v>
      </c>
      <c r="G19" s="100"/>
      <c r="H19" s="100"/>
      <c r="I19" s="100"/>
      <c r="J19" s="120" t="s">
        <v>463</v>
      </c>
    </row>
    <row r="20" spans="1:18" ht="21" x14ac:dyDescent="0.35">
      <c r="A20" s="105"/>
      <c r="B20" s="1" t="s">
        <v>1514</v>
      </c>
      <c r="C20" s="444" t="s">
        <v>659</v>
      </c>
      <c r="D20" s="437">
        <v>22313</v>
      </c>
      <c r="E20" s="100"/>
      <c r="F20" s="251">
        <v>20000</v>
      </c>
      <c r="G20" s="100"/>
      <c r="H20" s="100"/>
      <c r="I20" s="100"/>
      <c r="J20" s="120" t="s">
        <v>463</v>
      </c>
    </row>
    <row r="21" spans="1:18" ht="26.25" x14ac:dyDescent="0.4">
      <c r="A21" s="1155" t="s">
        <v>240</v>
      </c>
      <c r="B21" s="1155"/>
      <c r="C21" s="1155"/>
      <c r="D21" s="1155"/>
      <c r="E21" s="1155"/>
      <c r="F21" s="1155"/>
      <c r="G21" s="1155"/>
      <c r="H21" s="1155"/>
      <c r="I21" s="1155"/>
      <c r="J21" s="1155"/>
    </row>
    <row r="22" spans="1:18" x14ac:dyDescent="0.3">
      <c r="A22" s="184"/>
      <c r="B22" s="94" t="s">
        <v>30</v>
      </c>
      <c r="C22" s="39" t="s">
        <v>40</v>
      </c>
      <c r="D22" s="763" t="s">
        <v>33</v>
      </c>
      <c r="E22" s="39"/>
      <c r="F22" s="185" t="s">
        <v>1061</v>
      </c>
      <c r="G22" s="39"/>
      <c r="H22" s="185" t="s">
        <v>1258</v>
      </c>
      <c r="I22" s="39"/>
      <c r="J22" s="39"/>
    </row>
    <row r="23" spans="1:18" ht="23.25" customHeight="1" x14ac:dyDescent="0.3">
      <c r="A23" s="184"/>
      <c r="B23" s="94" t="s">
        <v>56</v>
      </c>
      <c r="C23" s="39" t="s">
        <v>412</v>
      </c>
      <c r="D23" s="39"/>
      <c r="F23" s="762"/>
      <c r="G23" s="762"/>
      <c r="H23" s="762"/>
    </row>
    <row r="24" spans="1:18" x14ac:dyDescent="0.3">
      <c r="A24" s="184"/>
      <c r="B24" s="94" t="s">
        <v>199</v>
      </c>
      <c r="C24" s="39" t="s">
        <v>422</v>
      </c>
      <c r="D24" s="39"/>
      <c r="E24" s="762"/>
      <c r="F24" s="762"/>
      <c r="G24" s="762"/>
    </row>
    <row r="25" spans="1:18" ht="23.25" x14ac:dyDescent="0.3">
      <c r="A25" s="184"/>
      <c r="B25" s="404" t="s">
        <v>1347</v>
      </c>
      <c r="C25" s="39"/>
      <c r="D25" s="185"/>
      <c r="E25" s="39"/>
      <c r="F25" s="204"/>
      <c r="G25" s="39"/>
      <c r="H25" s="39"/>
      <c r="I25" s="39"/>
      <c r="J25" s="39"/>
    </row>
    <row r="26" spans="1:18" x14ac:dyDescent="0.3">
      <c r="A26" s="184"/>
      <c r="B26" s="95" t="s">
        <v>36</v>
      </c>
      <c r="C26" s="91" t="s">
        <v>423</v>
      </c>
      <c r="F26" s="39"/>
      <c r="H26" s="39"/>
      <c r="J26" s="39"/>
      <c r="K26" s="39"/>
      <c r="M26" s="39"/>
      <c r="O26" s="39"/>
      <c r="P26" s="39"/>
      <c r="R26" s="39"/>
    </row>
    <row r="27" spans="1:18" x14ac:dyDescent="0.3">
      <c r="A27" s="184"/>
      <c r="B27" s="95" t="s">
        <v>37</v>
      </c>
      <c r="C27" s="91" t="s">
        <v>424</v>
      </c>
      <c r="E27" s="39"/>
      <c r="F27" s="762"/>
      <c r="G27" s="762"/>
      <c r="H27" s="762"/>
    </row>
    <row r="28" spans="1:18" x14ac:dyDescent="0.3">
      <c r="A28" s="184"/>
      <c r="C28" s="91" t="s">
        <v>437</v>
      </c>
      <c r="E28" s="39"/>
      <c r="F28" s="762"/>
      <c r="G28" s="762"/>
      <c r="H28" s="762"/>
    </row>
    <row r="29" spans="1:18" ht="20.25" customHeight="1" x14ac:dyDescent="0.3">
      <c r="A29" s="1158" t="s">
        <v>0</v>
      </c>
      <c r="B29" s="1158" t="s">
        <v>35</v>
      </c>
      <c r="C29" s="1181" t="s">
        <v>26</v>
      </c>
      <c r="D29" s="189" t="s">
        <v>27</v>
      </c>
      <c r="E29" s="1160" t="s">
        <v>1</v>
      </c>
      <c r="F29" s="1161"/>
      <c r="G29" s="1161"/>
      <c r="H29" s="1161"/>
      <c r="I29" s="1162"/>
      <c r="J29" s="1163" t="s">
        <v>10</v>
      </c>
    </row>
    <row r="30" spans="1:18" ht="40.5" customHeight="1" x14ac:dyDescent="0.3">
      <c r="A30" s="1159"/>
      <c r="B30" s="1159"/>
      <c r="C30" s="1182"/>
      <c r="D30" s="192" t="s">
        <v>28</v>
      </c>
      <c r="E30" s="193" t="s">
        <v>5</v>
      </c>
      <c r="F30" s="193" t="s">
        <v>6</v>
      </c>
      <c r="G30" s="193" t="s">
        <v>197</v>
      </c>
      <c r="H30" s="193" t="s">
        <v>29</v>
      </c>
      <c r="I30" s="193" t="s">
        <v>198</v>
      </c>
      <c r="J30" s="1164"/>
    </row>
    <row r="31" spans="1:18" ht="21" x14ac:dyDescent="0.35">
      <c r="A31" s="100"/>
      <c r="B31" s="1" t="s">
        <v>1515</v>
      </c>
      <c r="C31" s="444" t="s">
        <v>659</v>
      </c>
      <c r="D31" s="437">
        <v>22313</v>
      </c>
      <c r="E31" s="100"/>
      <c r="F31" s="251">
        <v>16000</v>
      </c>
      <c r="G31" s="100"/>
      <c r="H31" s="100"/>
      <c r="I31" s="100"/>
      <c r="J31" s="120" t="s">
        <v>463</v>
      </c>
    </row>
    <row r="32" spans="1:18" ht="21" x14ac:dyDescent="0.35">
      <c r="A32" s="100"/>
      <c r="B32" s="1" t="s">
        <v>1516</v>
      </c>
      <c r="C32" s="444" t="s">
        <v>868</v>
      </c>
      <c r="D32" s="437">
        <v>22313</v>
      </c>
      <c r="E32" s="100"/>
      <c r="F32" s="251">
        <v>8600</v>
      </c>
      <c r="G32" s="100"/>
      <c r="H32" s="100"/>
      <c r="I32" s="100"/>
      <c r="J32" s="120" t="s">
        <v>463</v>
      </c>
    </row>
    <row r="33" spans="1:12" ht="21" x14ac:dyDescent="0.35">
      <c r="A33" s="198"/>
      <c r="B33" s="1" t="s">
        <v>1517</v>
      </c>
      <c r="C33" s="444" t="s">
        <v>869</v>
      </c>
      <c r="D33" s="437">
        <v>22313</v>
      </c>
      <c r="E33" s="100"/>
      <c r="F33" s="251">
        <v>5700</v>
      </c>
      <c r="G33" s="100"/>
      <c r="H33" s="100"/>
      <c r="I33" s="100"/>
      <c r="J33" s="120" t="s">
        <v>463</v>
      </c>
    </row>
    <row r="34" spans="1:12" ht="21" x14ac:dyDescent="0.35">
      <c r="A34" s="100"/>
      <c r="B34" s="1" t="s">
        <v>1518</v>
      </c>
      <c r="C34" s="444" t="s">
        <v>866</v>
      </c>
      <c r="D34" s="437">
        <v>22313</v>
      </c>
      <c r="E34" s="100"/>
      <c r="F34" s="251">
        <v>25000</v>
      </c>
      <c r="G34" s="100"/>
      <c r="H34" s="100"/>
      <c r="I34" s="100"/>
      <c r="J34" s="120" t="s">
        <v>463</v>
      </c>
    </row>
    <row r="35" spans="1:12" ht="21" x14ac:dyDescent="0.35">
      <c r="A35" s="100"/>
      <c r="B35" s="1" t="s">
        <v>1519</v>
      </c>
      <c r="C35" s="444" t="s">
        <v>870</v>
      </c>
      <c r="D35" s="437">
        <v>22313</v>
      </c>
      <c r="E35" s="103"/>
      <c r="F35" s="251">
        <v>5000</v>
      </c>
      <c r="G35" s="100"/>
      <c r="H35" s="103"/>
      <c r="I35" s="100"/>
      <c r="J35" s="120" t="s">
        <v>463</v>
      </c>
    </row>
    <row r="36" spans="1:12" ht="21" x14ac:dyDescent="0.35">
      <c r="A36" s="196"/>
      <c r="B36" s="1" t="s">
        <v>1520</v>
      </c>
      <c r="C36" s="444" t="s">
        <v>857</v>
      </c>
      <c r="D36" s="437">
        <v>22313</v>
      </c>
      <c r="E36" s="100"/>
      <c r="F36" s="251">
        <v>4500</v>
      </c>
      <c r="G36" s="100"/>
      <c r="H36" s="100"/>
      <c r="I36" s="100"/>
      <c r="J36" s="120" t="s">
        <v>463</v>
      </c>
    </row>
    <row r="37" spans="1:12" ht="21" x14ac:dyDescent="0.35">
      <c r="A37" s="196"/>
      <c r="B37" s="1" t="s">
        <v>1521</v>
      </c>
      <c r="C37" s="444" t="s">
        <v>871</v>
      </c>
      <c r="D37" s="437">
        <v>22313</v>
      </c>
      <c r="E37" s="100"/>
      <c r="F37" s="251">
        <v>7400</v>
      </c>
      <c r="G37" s="100"/>
      <c r="H37" s="100"/>
      <c r="I37" s="100"/>
      <c r="J37" s="239" t="s">
        <v>867</v>
      </c>
    </row>
    <row r="38" spans="1:12" ht="21" x14ac:dyDescent="0.35">
      <c r="A38" s="100"/>
      <c r="B38" s="1" t="s">
        <v>1522</v>
      </c>
      <c r="C38" s="444" t="s">
        <v>872</v>
      </c>
      <c r="D38" s="416">
        <v>22341</v>
      </c>
      <c r="E38" s="100"/>
      <c r="F38" s="91" t="s">
        <v>990</v>
      </c>
      <c r="G38" s="100"/>
      <c r="H38" s="100"/>
      <c r="I38" s="100"/>
      <c r="J38" s="120" t="s">
        <v>463</v>
      </c>
      <c r="L38" s="468"/>
    </row>
    <row r="39" spans="1:12" ht="18.75" customHeight="1" x14ac:dyDescent="0.35">
      <c r="A39" s="100"/>
      <c r="B39" s="1" t="s">
        <v>1523</v>
      </c>
      <c r="C39" s="444" t="s">
        <v>873</v>
      </c>
      <c r="D39" s="416">
        <v>22341</v>
      </c>
      <c r="E39" s="103"/>
      <c r="F39" s="91" t="s">
        <v>990</v>
      </c>
      <c r="G39" s="100"/>
      <c r="H39" s="103"/>
      <c r="I39" s="100"/>
      <c r="J39" s="120" t="s">
        <v>463</v>
      </c>
      <c r="L39" s="468"/>
    </row>
    <row r="40" spans="1:12" ht="21" x14ac:dyDescent="0.35">
      <c r="A40" s="196"/>
      <c r="B40" s="1" t="s">
        <v>1524</v>
      </c>
      <c r="C40" s="444" t="s">
        <v>873</v>
      </c>
      <c r="D40" s="416">
        <v>22341</v>
      </c>
      <c r="E40" s="100"/>
      <c r="F40" s="91" t="s">
        <v>990</v>
      </c>
      <c r="G40" s="100"/>
      <c r="H40" s="100"/>
      <c r="I40" s="100"/>
      <c r="J40" s="120" t="s">
        <v>463</v>
      </c>
      <c r="L40" s="468"/>
    </row>
    <row r="41" spans="1:12" ht="21" x14ac:dyDescent="0.35">
      <c r="A41" s="196"/>
      <c r="B41" s="1" t="s">
        <v>1525</v>
      </c>
      <c r="C41" s="444" t="s">
        <v>874</v>
      </c>
      <c r="D41" s="416">
        <v>22341</v>
      </c>
      <c r="E41" s="100"/>
      <c r="F41" s="91" t="s">
        <v>990</v>
      </c>
      <c r="G41" s="100"/>
      <c r="H41" s="100"/>
      <c r="I41" s="100"/>
      <c r="J41" s="120" t="s">
        <v>463</v>
      </c>
      <c r="L41" s="468"/>
    </row>
    <row r="42" spans="1:12" ht="21" x14ac:dyDescent="0.35">
      <c r="A42" s="105"/>
      <c r="B42" s="1" t="s">
        <v>1526</v>
      </c>
      <c r="C42" s="444" t="s">
        <v>462</v>
      </c>
      <c r="D42" s="416">
        <v>22341</v>
      </c>
      <c r="E42" s="100"/>
      <c r="F42" s="91" t="s">
        <v>990</v>
      </c>
      <c r="G42" s="100"/>
      <c r="H42" s="100"/>
      <c r="I42" s="100"/>
      <c r="J42" s="120" t="s">
        <v>463</v>
      </c>
      <c r="L42" s="468"/>
    </row>
    <row r="43" spans="1:12" ht="21" x14ac:dyDescent="0.35">
      <c r="A43" s="100"/>
      <c r="B43" s="1" t="s">
        <v>1527</v>
      </c>
      <c r="C43" s="445" t="s">
        <v>855</v>
      </c>
      <c r="D43" s="416">
        <v>22341</v>
      </c>
      <c r="E43" s="100"/>
      <c r="F43" s="251">
        <v>20000</v>
      </c>
      <c r="G43" s="100"/>
      <c r="H43" s="100"/>
      <c r="I43" s="100"/>
      <c r="J43" s="120" t="s">
        <v>463</v>
      </c>
    </row>
    <row r="44" spans="1:12" ht="26.25" x14ac:dyDescent="0.4">
      <c r="A44" s="1155" t="s">
        <v>240</v>
      </c>
      <c r="B44" s="1155"/>
      <c r="C44" s="1155"/>
      <c r="D44" s="1155"/>
      <c r="E44" s="1155"/>
      <c r="F44" s="1155"/>
      <c r="G44" s="1155"/>
      <c r="H44" s="1155"/>
      <c r="I44" s="1155"/>
      <c r="J44" s="1155"/>
    </row>
    <row r="45" spans="1:12" ht="12.75" customHeight="1" x14ac:dyDescent="0.3">
      <c r="A45" s="762"/>
      <c r="B45" s="762"/>
      <c r="C45" s="762"/>
      <c r="D45" s="762"/>
      <c r="E45" s="762"/>
      <c r="F45" s="762"/>
      <c r="G45" s="762"/>
      <c r="H45" s="762"/>
      <c r="I45" s="762"/>
    </row>
    <row r="46" spans="1:12" x14ac:dyDescent="0.3">
      <c r="A46" s="184"/>
      <c r="B46" s="94" t="s">
        <v>30</v>
      </c>
      <c r="C46" s="39" t="s">
        <v>40</v>
      </c>
      <c r="D46" s="763" t="s">
        <v>33</v>
      </c>
      <c r="E46" s="39"/>
      <c r="F46" s="185" t="s">
        <v>1061</v>
      </c>
      <c r="G46" s="39"/>
      <c r="H46" s="185" t="s">
        <v>1258</v>
      </c>
      <c r="I46" s="39"/>
      <c r="J46" s="39"/>
    </row>
    <row r="47" spans="1:12" ht="23.25" customHeight="1" x14ac:dyDescent="0.3">
      <c r="A47" s="184"/>
      <c r="B47" s="94" t="s">
        <v>56</v>
      </c>
      <c r="C47" s="39" t="s">
        <v>412</v>
      </c>
      <c r="D47" s="39"/>
      <c r="F47" s="762"/>
      <c r="G47" s="762"/>
      <c r="H47" s="762"/>
    </row>
    <row r="48" spans="1:12" x14ac:dyDescent="0.3">
      <c r="A48" s="184"/>
      <c r="B48" s="94" t="s">
        <v>199</v>
      </c>
      <c r="C48" s="39" t="s">
        <v>422</v>
      </c>
      <c r="D48" s="39"/>
      <c r="E48" s="762"/>
      <c r="F48" s="762"/>
      <c r="G48" s="762"/>
    </row>
    <row r="49" spans="1:18" ht="23.25" x14ac:dyDescent="0.3">
      <c r="A49" s="184"/>
      <c r="B49" s="404" t="s">
        <v>1347</v>
      </c>
      <c r="C49" s="39"/>
      <c r="D49" s="185"/>
      <c r="E49" s="39"/>
      <c r="F49" s="204"/>
      <c r="G49" s="39"/>
      <c r="H49" s="39"/>
      <c r="I49" s="39"/>
      <c r="J49" s="39"/>
    </row>
    <row r="50" spans="1:18" x14ac:dyDescent="0.3">
      <c r="A50" s="184"/>
      <c r="B50" s="95" t="s">
        <v>36</v>
      </c>
      <c r="C50" s="91" t="s">
        <v>423</v>
      </c>
      <c r="F50" s="39"/>
      <c r="H50" s="39"/>
      <c r="J50" s="39"/>
      <c r="K50" s="39"/>
      <c r="M50" s="39"/>
      <c r="O50" s="39"/>
      <c r="P50" s="39"/>
      <c r="R50" s="39"/>
    </row>
    <row r="51" spans="1:18" x14ac:dyDescent="0.3">
      <c r="A51" s="184"/>
      <c r="B51" s="95" t="s">
        <v>37</v>
      </c>
      <c r="C51" s="91" t="s">
        <v>424</v>
      </c>
      <c r="E51" s="39"/>
      <c r="F51" s="762"/>
      <c r="G51" s="762"/>
      <c r="H51" s="762"/>
    </row>
    <row r="52" spans="1:18" x14ac:dyDescent="0.3">
      <c r="A52" s="184"/>
      <c r="C52" s="91" t="s">
        <v>437</v>
      </c>
      <c r="E52" s="39"/>
      <c r="F52" s="762"/>
      <c r="G52" s="762"/>
      <c r="H52" s="762"/>
    </row>
    <row r="53" spans="1:18" ht="18.75" customHeight="1" x14ac:dyDescent="0.3">
      <c r="A53" s="1158" t="s">
        <v>0</v>
      </c>
      <c r="B53" s="1158" t="s">
        <v>35</v>
      </c>
      <c r="C53" s="1181" t="s">
        <v>26</v>
      </c>
      <c r="D53" s="189" t="s">
        <v>27</v>
      </c>
      <c r="E53" s="1160" t="s">
        <v>1</v>
      </c>
      <c r="F53" s="1161"/>
      <c r="G53" s="1161"/>
      <c r="H53" s="1161"/>
      <c r="I53" s="1162"/>
      <c r="J53" s="1163" t="s">
        <v>10</v>
      </c>
    </row>
    <row r="54" spans="1:18" ht="39.75" customHeight="1" x14ac:dyDescent="0.3">
      <c r="A54" s="1159"/>
      <c r="B54" s="1159"/>
      <c r="C54" s="1182"/>
      <c r="D54" s="192" t="s">
        <v>28</v>
      </c>
      <c r="E54" s="193" t="s">
        <v>5</v>
      </c>
      <c r="F54" s="193" t="s">
        <v>6</v>
      </c>
      <c r="G54" s="193" t="s">
        <v>197</v>
      </c>
      <c r="H54" s="193" t="s">
        <v>29</v>
      </c>
      <c r="I54" s="193" t="s">
        <v>198</v>
      </c>
      <c r="J54" s="1164"/>
    </row>
    <row r="55" spans="1:18" ht="21" x14ac:dyDescent="0.35">
      <c r="A55" s="462"/>
      <c r="B55" s="1"/>
      <c r="C55" s="445"/>
      <c r="D55" s="416"/>
      <c r="E55" s="100"/>
      <c r="F55" s="251"/>
      <c r="G55" s="100"/>
      <c r="H55" s="100"/>
      <c r="I55" s="100"/>
      <c r="J55" s="120"/>
    </row>
    <row r="56" spans="1:18" ht="37.5" x14ac:dyDescent="0.3">
      <c r="A56" s="198">
        <v>125</v>
      </c>
      <c r="B56" s="137" t="s">
        <v>427</v>
      </c>
      <c r="C56" s="101"/>
      <c r="D56" s="100"/>
      <c r="E56" s="103">
        <v>700930</v>
      </c>
      <c r="F56" s="100"/>
      <c r="G56" s="100"/>
      <c r="H56" s="100"/>
      <c r="I56" s="100"/>
      <c r="J56" s="100"/>
    </row>
    <row r="57" spans="1:18" x14ac:dyDescent="0.3">
      <c r="A57" s="198"/>
      <c r="B57" s="135" t="s">
        <v>1528</v>
      </c>
      <c r="C57" s="120" t="s">
        <v>562</v>
      </c>
      <c r="D57" s="437">
        <v>22251</v>
      </c>
      <c r="E57" s="118"/>
      <c r="F57" s="675">
        <v>95500</v>
      </c>
      <c r="G57" s="119"/>
      <c r="H57" s="118"/>
      <c r="I57" s="118"/>
      <c r="J57" s="120" t="s">
        <v>561</v>
      </c>
    </row>
    <row r="58" spans="1:18" x14ac:dyDescent="0.3">
      <c r="A58" s="198"/>
      <c r="B58" s="135" t="s">
        <v>1529</v>
      </c>
      <c r="C58" s="120" t="s">
        <v>562</v>
      </c>
      <c r="D58" s="437" t="s">
        <v>458</v>
      </c>
      <c r="E58" s="118"/>
      <c r="F58" s="675">
        <v>20000</v>
      </c>
      <c r="G58" s="119"/>
      <c r="H58" s="118"/>
      <c r="I58" s="118"/>
      <c r="J58" s="120" t="s">
        <v>350</v>
      </c>
    </row>
    <row r="59" spans="1:18" x14ac:dyDescent="0.3">
      <c r="A59" s="198"/>
      <c r="B59" s="135" t="s">
        <v>1530</v>
      </c>
      <c r="C59" s="120" t="s">
        <v>562</v>
      </c>
      <c r="D59" s="437" t="s">
        <v>459</v>
      </c>
      <c r="E59" s="118"/>
      <c r="F59" s="675">
        <v>100000</v>
      </c>
      <c r="G59" s="119"/>
      <c r="H59" s="118"/>
      <c r="I59" s="118"/>
      <c r="J59" s="120" t="s">
        <v>350</v>
      </c>
    </row>
    <row r="60" spans="1:18" x14ac:dyDescent="0.3">
      <c r="A60" s="198"/>
      <c r="B60" s="135" t="s">
        <v>1531</v>
      </c>
      <c r="C60" s="120" t="s">
        <v>562</v>
      </c>
      <c r="D60" s="437" t="s">
        <v>459</v>
      </c>
      <c r="E60" s="118"/>
      <c r="F60" s="675">
        <v>5000</v>
      </c>
      <c r="G60" s="119"/>
      <c r="H60" s="118"/>
      <c r="I60" s="118"/>
      <c r="J60" s="120" t="s">
        <v>350</v>
      </c>
    </row>
    <row r="61" spans="1:18" ht="37.5" x14ac:dyDescent="0.3">
      <c r="A61" s="198"/>
      <c r="B61" s="137" t="s">
        <v>1625</v>
      </c>
      <c r="C61" s="175" t="s">
        <v>1626</v>
      </c>
      <c r="D61" s="233" t="s">
        <v>1627</v>
      </c>
      <c r="E61" s="100"/>
      <c r="F61" s="417">
        <v>480430</v>
      </c>
      <c r="G61" s="100"/>
      <c r="H61" s="100"/>
      <c r="I61" s="100"/>
      <c r="J61" s="233" t="s">
        <v>463</v>
      </c>
    </row>
    <row r="62" spans="1:18" x14ac:dyDescent="0.3">
      <c r="A62" s="198"/>
      <c r="B62" s="137"/>
      <c r="C62" s="101"/>
      <c r="D62" s="100"/>
      <c r="E62" s="100"/>
      <c r="F62" s="955"/>
      <c r="G62" s="100"/>
      <c r="H62" s="100"/>
      <c r="I62" s="100"/>
      <c r="J62" s="100"/>
    </row>
    <row r="63" spans="1:18" x14ac:dyDescent="0.3">
      <c r="A63" s="100"/>
      <c r="B63" s="138"/>
      <c r="C63" s="101"/>
      <c r="D63" s="100"/>
      <c r="E63" s="100"/>
      <c r="F63" s="100"/>
      <c r="G63" s="100"/>
      <c r="H63" s="100"/>
      <c r="I63" s="100"/>
      <c r="J63" s="100"/>
    </row>
    <row r="64" spans="1:18" x14ac:dyDescent="0.3">
      <c r="A64" s="198"/>
      <c r="B64" s="130"/>
      <c r="C64" s="101"/>
      <c r="D64" s="100"/>
      <c r="E64" s="100"/>
      <c r="F64" s="100"/>
      <c r="G64" s="100"/>
      <c r="H64" s="100"/>
      <c r="I64" s="100"/>
      <c r="J64" s="100"/>
    </row>
    <row r="65" spans="1:10" x14ac:dyDescent="0.3">
      <c r="A65" s="106"/>
      <c r="B65" s="106"/>
      <c r="C65" s="106"/>
      <c r="D65" s="106"/>
      <c r="E65" s="457">
        <f>SUM(E12:E64)</f>
        <v>915630</v>
      </c>
      <c r="F65" s="457">
        <f>SUM(F12:F64)</f>
        <v>915630</v>
      </c>
      <c r="G65" s="106"/>
      <c r="H65" s="106"/>
      <c r="I65" s="106"/>
      <c r="J65" s="106"/>
    </row>
    <row r="68" spans="1:10" ht="21" x14ac:dyDescent="0.35">
      <c r="F68" s="251"/>
    </row>
    <row r="69" spans="1:10" ht="21" x14ac:dyDescent="0.35">
      <c r="F69" s="251"/>
    </row>
    <row r="70" spans="1:10" ht="21" x14ac:dyDescent="0.35">
      <c r="F70" s="251"/>
    </row>
    <row r="71" spans="1:10" ht="21" x14ac:dyDescent="0.35">
      <c r="F71" s="251"/>
    </row>
    <row r="72" spans="1:10" ht="21" x14ac:dyDescent="0.35">
      <c r="F72" s="251"/>
    </row>
    <row r="73" spans="1:10" ht="21" x14ac:dyDescent="0.35">
      <c r="F73" s="251"/>
    </row>
    <row r="74" spans="1:10" ht="21" x14ac:dyDescent="0.35">
      <c r="F74" s="251"/>
    </row>
    <row r="75" spans="1:10" ht="21" x14ac:dyDescent="0.35">
      <c r="F75" s="251"/>
    </row>
    <row r="76" spans="1:10" ht="21" x14ac:dyDescent="0.35">
      <c r="F76" s="251"/>
    </row>
    <row r="77" spans="1:10" ht="21" x14ac:dyDescent="0.35">
      <c r="F77" s="251"/>
    </row>
    <row r="78" spans="1:10" ht="21" x14ac:dyDescent="0.35">
      <c r="F78" s="251"/>
    </row>
    <row r="79" spans="1:10" ht="21" x14ac:dyDescent="0.35">
      <c r="F79" s="251"/>
    </row>
    <row r="80" spans="1:10" ht="21" x14ac:dyDescent="0.35">
      <c r="F80" s="251"/>
    </row>
    <row r="81" spans="6:6" ht="21" x14ac:dyDescent="0.35">
      <c r="F81" s="251"/>
    </row>
    <row r="82" spans="6:6" x14ac:dyDescent="0.3">
      <c r="F82" s="713"/>
    </row>
  </sheetData>
  <mergeCells count="18">
    <mergeCell ref="A44:J44"/>
    <mergeCell ref="A53:A54"/>
    <mergeCell ref="B53:B54"/>
    <mergeCell ref="C53:C54"/>
    <mergeCell ref="E53:I53"/>
    <mergeCell ref="J53:J54"/>
    <mergeCell ref="A1:J1"/>
    <mergeCell ref="A29:A30"/>
    <mergeCell ref="B29:B30"/>
    <mergeCell ref="C29:C30"/>
    <mergeCell ref="E29:I29"/>
    <mergeCell ref="A21:J21"/>
    <mergeCell ref="J29:J30"/>
    <mergeCell ref="A9:A10"/>
    <mergeCell ref="B9:B10"/>
    <mergeCell ref="E9:I9"/>
    <mergeCell ref="J9:J10"/>
    <mergeCell ref="C9:C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Normal="100" zoomScaleSheetLayoutView="70" workbookViewId="0">
      <selection activeCell="D3" sqref="D3:I3"/>
    </sheetView>
  </sheetViews>
  <sheetFormatPr defaultRowHeight="23.25" x14ac:dyDescent="0.5"/>
  <cols>
    <col min="1" max="1" width="14.42578125" style="305" customWidth="1"/>
    <col min="2" max="2" width="34.42578125" style="305" customWidth="1"/>
    <col min="3" max="3" width="75.42578125" style="277" customWidth="1"/>
    <col min="4" max="16384" width="9.140625" style="277"/>
  </cols>
  <sheetData>
    <row r="1" spans="1:10" ht="26.25" x14ac:dyDescent="0.55000000000000004">
      <c r="A1" s="1118" t="s">
        <v>700</v>
      </c>
      <c r="B1" s="1118"/>
      <c r="C1" s="1118"/>
      <c r="D1" s="1118"/>
      <c r="E1" s="1118"/>
      <c r="F1" s="1118"/>
      <c r="G1" s="1118"/>
      <c r="H1" s="1118"/>
      <c r="I1" s="1118"/>
      <c r="J1" s="307"/>
    </row>
    <row r="2" spans="1:10" ht="31.5" customHeight="1" x14ac:dyDescent="0.55000000000000004">
      <c r="A2" s="308"/>
      <c r="B2" s="308" t="s">
        <v>699</v>
      </c>
      <c r="C2" s="309"/>
      <c r="D2" s="310"/>
      <c r="E2" s="310"/>
      <c r="F2" s="310"/>
      <c r="G2" s="310"/>
      <c r="H2" s="310"/>
      <c r="I2" s="310"/>
    </row>
    <row r="3" spans="1:10" s="278" customFormat="1" ht="24" customHeight="1" x14ac:dyDescent="0.5">
      <c r="A3" s="973"/>
      <c r="B3" s="1119" t="s">
        <v>157</v>
      </c>
      <c r="C3" s="1119" t="s">
        <v>158</v>
      </c>
      <c r="D3" s="1122" t="s">
        <v>12</v>
      </c>
      <c r="E3" s="1123"/>
      <c r="F3" s="1123"/>
      <c r="G3" s="1123"/>
      <c r="H3" s="1123"/>
      <c r="I3" s="1124"/>
    </row>
    <row r="4" spans="1:10" s="278" customFormat="1" ht="139.5" x14ac:dyDescent="0.2">
      <c r="A4" s="969" t="s">
        <v>2</v>
      </c>
      <c r="B4" s="1120"/>
      <c r="C4" s="1120"/>
      <c r="D4" s="261" t="s">
        <v>159</v>
      </c>
      <c r="E4" s="261" t="s">
        <v>160</v>
      </c>
      <c r="F4" s="261" t="s">
        <v>161</v>
      </c>
      <c r="G4" s="261" t="s">
        <v>162</v>
      </c>
      <c r="H4" s="261" t="s">
        <v>163</v>
      </c>
      <c r="I4" s="261" t="s">
        <v>164</v>
      </c>
    </row>
    <row r="5" spans="1:10" s="278" customFormat="1" ht="27.75" customHeight="1" x14ac:dyDescent="0.2">
      <c r="A5" s="970"/>
      <c r="B5" s="1121"/>
      <c r="C5" s="1121"/>
      <c r="D5" s="968">
        <v>5</v>
      </c>
      <c r="E5" s="968">
        <v>5</v>
      </c>
      <c r="F5" s="968">
        <v>5</v>
      </c>
      <c r="G5" s="968">
        <v>5</v>
      </c>
      <c r="H5" s="968">
        <v>5</v>
      </c>
      <c r="I5" s="968">
        <v>25</v>
      </c>
    </row>
    <row r="6" spans="1:10" s="278" customFormat="1" ht="26.25" customHeight="1" x14ac:dyDescent="0.5">
      <c r="A6" s="1112" t="s">
        <v>165</v>
      </c>
      <c r="B6" s="259" t="s">
        <v>166</v>
      </c>
      <c r="C6" s="260" t="s">
        <v>662</v>
      </c>
      <c r="D6" s="272">
        <v>5</v>
      </c>
      <c r="E6" s="272">
        <v>4</v>
      </c>
      <c r="F6" s="272">
        <v>5</v>
      </c>
      <c r="G6" s="272">
        <v>4</v>
      </c>
      <c r="H6" s="272">
        <v>5</v>
      </c>
      <c r="I6" s="261">
        <f>SUM(D6:H6)</f>
        <v>23</v>
      </c>
      <c r="J6" s="280"/>
    </row>
    <row r="7" spans="1:10" s="278" customFormat="1" x14ac:dyDescent="0.5">
      <c r="A7" s="1113"/>
      <c r="B7" s="262"/>
      <c r="C7" s="263" t="s">
        <v>663</v>
      </c>
      <c r="D7" s="264"/>
      <c r="E7" s="264"/>
      <c r="F7" s="264"/>
      <c r="G7" s="264"/>
      <c r="H7" s="264"/>
      <c r="I7" s="264"/>
      <c r="J7" s="280"/>
    </row>
    <row r="8" spans="1:10" s="278" customFormat="1" x14ac:dyDescent="0.5">
      <c r="A8" s="1113"/>
      <c r="B8" s="262"/>
      <c r="C8" s="263" t="s">
        <v>664</v>
      </c>
      <c r="D8" s="264"/>
      <c r="E8" s="264"/>
      <c r="F8" s="264"/>
      <c r="G8" s="264"/>
      <c r="H8" s="264"/>
      <c r="I8" s="264"/>
      <c r="J8" s="280"/>
    </row>
    <row r="9" spans="1:10" s="278" customFormat="1" x14ac:dyDescent="0.5">
      <c r="A9" s="1113"/>
      <c r="B9" s="265"/>
      <c r="C9" s="263" t="s">
        <v>665</v>
      </c>
      <c r="D9" s="266"/>
      <c r="E9" s="266"/>
      <c r="F9" s="266"/>
      <c r="G9" s="266"/>
      <c r="H9" s="266"/>
      <c r="I9" s="267"/>
      <c r="J9" s="280"/>
    </row>
    <row r="10" spans="1:10" s="278" customFormat="1" x14ac:dyDescent="0.5">
      <c r="A10" s="1113"/>
      <c r="B10" s="265"/>
      <c r="C10" s="263" t="s">
        <v>666</v>
      </c>
      <c r="D10" s="264"/>
      <c r="E10" s="264"/>
      <c r="F10" s="264"/>
      <c r="G10" s="264"/>
      <c r="H10" s="264"/>
      <c r="I10" s="264"/>
      <c r="J10" s="280"/>
    </row>
    <row r="11" spans="1:10" s="278" customFormat="1" x14ac:dyDescent="0.5">
      <c r="A11" s="1113"/>
      <c r="B11" s="265"/>
      <c r="C11" s="263" t="s">
        <v>667</v>
      </c>
      <c r="D11" s="264"/>
      <c r="E11" s="264"/>
      <c r="F11" s="264"/>
      <c r="G11" s="264"/>
      <c r="H11" s="264"/>
      <c r="I11" s="264"/>
      <c r="J11" s="280"/>
    </row>
    <row r="12" spans="1:10" s="278" customFormat="1" x14ac:dyDescent="0.5">
      <c r="A12" s="1113"/>
      <c r="B12" s="265"/>
      <c r="C12" s="268" t="s">
        <v>668</v>
      </c>
      <c r="D12" s="266"/>
      <c r="E12" s="266"/>
      <c r="F12" s="266"/>
      <c r="G12" s="266"/>
      <c r="H12" s="266"/>
      <c r="I12" s="267"/>
      <c r="J12" s="280"/>
    </row>
    <row r="13" spans="1:10" s="278" customFormat="1" x14ac:dyDescent="0.5">
      <c r="A13" s="1113"/>
      <c r="B13" s="265"/>
      <c r="C13" s="268" t="s">
        <v>669</v>
      </c>
      <c r="D13" s="264"/>
      <c r="E13" s="264"/>
      <c r="F13" s="264"/>
      <c r="G13" s="264"/>
      <c r="H13" s="264"/>
      <c r="I13" s="264"/>
      <c r="J13" s="280"/>
    </row>
    <row r="14" spans="1:10" s="278" customFormat="1" x14ac:dyDescent="0.5">
      <c r="A14" s="1113"/>
      <c r="B14" s="265"/>
      <c r="C14" s="268" t="s">
        <v>670</v>
      </c>
      <c r="D14" s="264"/>
      <c r="E14" s="264"/>
      <c r="F14" s="264"/>
      <c r="G14" s="264"/>
      <c r="H14" s="264"/>
      <c r="I14" s="264"/>
      <c r="J14" s="280"/>
    </row>
    <row r="15" spans="1:10" s="278" customFormat="1" x14ac:dyDescent="0.5">
      <c r="A15" s="1113"/>
      <c r="B15" s="265"/>
      <c r="C15" s="268" t="s">
        <v>671</v>
      </c>
      <c r="D15" s="266"/>
      <c r="E15" s="266"/>
      <c r="F15" s="266"/>
      <c r="G15" s="266"/>
      <c r="H15" s="266"/>
      <c r="I15" s="267"/>
      <c r="J15" s="280"/>
    </row>
    <row r="16" spans="1:10" s="278" customFormat="1" x14ac:dyDescent="0.5">
      <c r="A16" s="1113"/>
      <c r="B16" s="265"/>
      <c r="C16" s="268" t="s">
        <v>672</v>
      </c>
      <c r="D16" s="264"/>
      <c r="E16" s="264"/>
      <c r="F16" s="264"/>
      <c r="G16" s="264"/>
      <c r="H16" s="264"/>
      <c r="I16" s="264"/>
      <c r="J16" s="280"/>
    </row>
    <row r="17" spans="1:10" s="278" customFormat="1" x14ac:dyDescent="0.5">
      <c r="A17" s="1113"/>
      <c r="B17" s="265"/>
      <c r="C17" s="269" t="s">
        <v>673</v>
      </c>
      <c r="D17" s="264"/>
      <c r="E17" s="264"/>
      <c r="F17" s="264"/>
      <c r="G17" s="264"/>
      <c r="H17" s="264"/>
      <c r="I17" s="264"/>
      <c r="J17" s="280"/>
    </row>
    <row r="18" spans="1:10" s="278" customFormat="1" x14ac:dyDescent="0.5">
      <c r="A18" s="1113"/>
      <c r="B18" s="270" t="s">
        <v>167</v>
      </c>
      <c r="C18" s="271" t="s">
        <v>168</v>
      </c>
      <c r="D18" s="272">
        <v>5</v>
      </c>
      <c r="E18" s="272">
        <v>3</v>
      </c>
      <c r="F18" s="272">
        <v>4</v>
      </c>
      <c r="G18" s="272">
        <v>4</v>
      </c>
      <c r="H18" s="272">
        <v>4</v>
      </c>
      <c r="I18" s="261">
        <f>SUM(D18:H18)</f>
        <v>20</v>
      </c>
      <c r="J18" s="280"/>
    </row>
    <row r="19" spans="1:10" s="278" customFormat="1" x14ac:dyDescent="0.5">
      <c r="A19" s="1113"/>
      <c r="B19" s="273" t="s">
        <v>169</v>
      </c>
      <c r="C19" s="268" t="s">
        <v>674</v>
      </c>
      <c r="D19" s="264"/>
      <c r="E19" s="264"/>
      <c r="F19" s="264"/>
      <c r="G19" s="264"/>
      <c r="H19" s="264"/>
      <c r="I19" s="264"/>
      <c r="J19" s="280"/>
    </row>
    <row r="20" spans="1:10" s="278" customFormat="1" x14ac:dyDescent="0.5">
      <c r="A20" s="1113"/>
      <c r="B20" s="273"/>
      <c r="C20" s="268" t="s">
        <v>675</v>
      </c>
      <c r="D20" s="264"/>
      <c r="E20" s="264"/>
      <c r="F20" s="264"/>
      <c r="G20" s="264"/>
      <c r="H20" s="264"/>
      <c r="I20" s="264"/>
      <c r="J20" s="280"/>
    </row>
    <row r="21" spans="1:10" s="278" customFormat="1" x14ac:dyDescent="0.5">
      <c r="A21" s="1113"/>
      <c r="B21" s="273"/>
      <c r="C21" s="268" t="s">
        <v>676</v>
      </c>
      <c r="D21" s="264"/>
      <c r="E21" s="264"/>
      <c r="F21" s="264"/>
      <c r="G21" s="264"/>
      <c r="H21" s="264"/>
      <c r="I21" s="264"/>
      <c r="J21" s="280"/>
    </row>
    <row r="22" spans="1:10" s="278" customFormat="1" x14ac:dyDescent="0.5">
      <c r="A22" s="1114"/>
      <c r="B22" s="273"/>
      <c r="C22" s="268" t="s">
        <v>677</v>
      </c>
      <c r="D22" s="264"/>
      <c r="E22" s="264"/>
      <c r="F22" s="264"/>
      <c r="G22" s="264"/>
      <c r="H22" s="264"/>
      <c r="I22" s="264"/>
      <c r="J22" s="280"/>
    </row>
    <row r="23" spans="1:10" s="278" customFormat="1" ht="30" customHeight="1" x14ac:dyDescent="0.5">
      <c r="A23" s="1112" t="s">
        <v>170</v>
      </c>
      <c r="B23" s="1115" t="s">
        <v>171</v>
      </c>
      <c r="C23" s="271" t="s">
        <v>678</v>
      </c>
      <c r="D23" s="261">
        <v>5</v>
      </c>
      <c r="E23" s="261">
        <v>5</v>
      </c>
      <c r="F23" s="261">
        <v>4</v>
      </c>
      <c r="G23" s="261">
        <v>4</v>
      </c>
      <c r="H23" s="261">
        <v>4</v>
      </c>
      <c r="I23" s="261">
        <f>SUM(D23:H23)</f>
        <v>22</v>
      </c>
      <c r="J23" s="280"/>
    </row>
    <row r="24" spans="1:10" s="278" customFormat="1" x14ac:dyDescent="0.5">
      <c r="A24" s="1113"/>
      <c r="B24" s="1109"/>
      <c r="C24" s="268" t="s">
        <v>679</v>
      </c>
      <c r="D24" s="264"/>
      <c r="E24" s="264"/>
      <c r="F24" s="264"/>
      <c r="G24" s="264"/>
      <c r="H24" s="264"/>
      <c r="I24" s="264"/>
      <c r="J24" s="280"/>
    </row>
    <row r="25" spans="1:10" s="278" customFormat="1" x14ac:dyDescent="0.5">
      <c r="A25" s="1113"/>
      <c r="B25" s="1109"/>
      <c r="C25" s="268" t="s">
        <v>680</v>
      </c>
      <c r="D25" s="264"/>
      <c r="E25" s="264"/>
      <c r="F25" s="264"/>
      <c r="G25" s="264"/>
      <c r="H25" s="264"/>
      <c r="I25" s="264"/>
      <c r="J25" s="280"/>
    </row>
    <row r="26" spans="1:10" s="278" customFormat="1" x14ac:dyDescent="0.5">
      <c r="A26" s="1113"/>
      <c r="B26" s="1109"/>
      <c r="C26" s="263" t="s">
        <v>681</v>
      </c>
      <c r="D26" s="264"/>
      <c r="E26" s="264"/>
      <c r="F26" s="264"/>
      <c r="G26" s="264"/>
      <c r="H26" s="264"/>
      <c r="I26" s="264"/>
      <c r="J26" s="280"/>
    </row>
    <row r="27" spans="1:10" s="278" customFormat="1" x14ac:dyDescent="0.5">
      <c r="A27" s="1113"/>
      <c r="B27" s="1109"/>
      <c r="C27" s="263" t="s">
        <v>682</v>
      </c>
      <c r="D27" s="264"/>
      <c r="E27" s="264"/>
      <c r="F27" s="264"/>
      <c r="G27" s="264"/>
      <c r="H27" s="264"/>
      <c r="I27" s="264"/>
      <c r="J27" s="280"/>
    </row>
    <row r="28" spans="1:10" s="278" customFormat="1" x14ac:dyDescent="0.5">
      <c r="A28" s="1113"/>
      <c r="B28" s="1116"/>
      <c r="C28" s="263" t="s">
        <v>683</v>
      </c>
      <c r="D28" s="274"/>
      <c r="E28" s="264"/>
      <c r="F28" s="264"/>
      <c r="G28" s="264"/>
      <c r="H28" s="264"/>
      <c r="I28" s="264"/>
      <c r="J28" s="280"/>
    </row>
    <row r="29" spans="1:10" s="278" customFormat="1" x14ac:dyDescent="0.2">
      <c r="A29" s="1114"/>
      <c r="B29" s="1117"/>
      <c r="C29" s="275" t="s">
        <v>684</v>
      </c>
      <c r="D29" s="276"/>
      <c r="E29" s="276"/>
      <c r="F29" s="276"/>
      <c r="G29" s="276"/>
      <c r="H29" s="276"/>
      <c r="I29" s="276"/>
      <c r="J29" s="280"/>
    </row>
    <row r="30" spans="1:10" s="286" customFormat="1" x14ac:dyDescent="0.5">
      <c r="A30" s="1112" t="s">
        <v>172</v>
      </c>
      <c r="B30" s="282" t="s">
        <v>173</v>
      </c>
      <c r="C30" s="283" t="s">
        <v>685</v>
      </c>
      <c r="D30" s="284">
        <v>5</v>
      </c>
      <c r="E30" s="284">
        <v>5</v>
      </c>
      <c r="F30" s="284">
        <v>5</v>
      </c>
      <c r="G30" s="284">
        <v>5</v>
      </c>
      <c r="H30" s="284">
        <v>5</v>
      </c>
      <c r="I30" s="284">
        <f>SUM(D30:H30)</f>
        <v>25</v>
      </c>
      <c r="J30" s="285"/>
    </row>
    <row r="31" spans="1:10" s="278" customFormat="1" x14ac:dyDescent="0.5">
      <c r="A31" s="1113"/>
      <c r="B31" s="273" t="s">
        <v>174</v>
      </c>
      <c r="C31" s="268" t="s">
        <v>686</v>
      </c>
      <c r="D31" s="264"/>
      <c r="E31" s="264"/>
      <c r="F31" s="264"/>
      <c r="G31" s="264"/>
      <c r="H31" s="264"/>
      <c r="I31" s="264"/>
      <c r="J31" s="280"/>
    </row>
    <row r="32" spans="1:10" s="278" customFormat="1" x14ac:dyDescent="0.5">
      <c r="A32" s="1113"/>
      <c r="B32" s="265"/>
      <c r="C32" s="268" t="s">
        <v>687</v>
      </c>
      <c r="D32" s="264"/>
      <c r="E32" s="264"/>
      <c r="F32" s="264"/>
      <c r="G32" s="264"/>
      <c r="H32" s="264"/>
      <c r="I32" s="264"/>
      <c r="J32" s="280"/>
    </row>
    <row r="33" spans="1:10" s="278" customFormat="1" ht="46.5" x14ac:dyDescent="0.5">
      <c r="A33" s="1113"/>
      <c r="B33" s="265"/>
      <c r="C33" s="288" t="s">
        <v>688</v>
      </c>
      <c r="D33" s="264"/>
      <c r="E33" s="264"/>
      <c r="F33" s="264"/>
      <c r="G33" s="264"/>
      <c r="H33" s="264"/>
      <c r="I33" s="264"/>
      <c r="J33" s="280"/>
    </row>
    <row r="34" spans="1:10" s="278" customFormat="1" ht="46.5" x14ac:dyDescent="0.5">
      <c r="A34" s="1113"/>
      <c r="B34" s="265"/>
      <c r="C34" s="288" t="s">
        <v>689</v>
      </c>
      <c r="D34" s="264"/>
      <c r="E34" s="264"/>
      <c r="F34" s="289"/>
      <c r="G34" s="264"/>
      <c r="H34" s="264"/>
      <c r="I34" s="264"/>
      <c r="J34" s="280"/>
    </row>
    <row r="35" spans="1:10" s="278" customFormat="1" ht="46.5" x14ac:dyDescent="0.5">
      <c r="A35" s="1113"/>
      <c r="B35" s="265"/>
      <c r="C35" s="290" t="s">
        <v>690</v>
      </c>
      <c r="D35" s="264"/>
      <c r="E35" s="264"/>
      <c r="F35" s="289"/>
      <c r="G35" s="264"/>
      <c r="H35" s="264"/>
      <c r="I35" s="264"/>
      <c r="J35" s="280"/>
    </row>
    <row r="36" spans="1:10" s="278" customFormat="1" ht="88.5" customHeight="1" x14ac:dyDescent="0.2">
      <c r="A36" s="1113"/>
      <c r="B36" s="291" t="s">
        <v>175</v>
      </c>
      <c r="C36" s="292" t="s">
        <v>691</v>
      </c>
      <c r="D36" s="311">
        <v>4</v>
      </c>
      <c r="E36" s="311">
        <v>5</v>
      </c>
      <c r="F36" s="312">
        <v>4</v>
      </c>
      <c r="G36" s="312">
        <v>4</v>
      </c>
      <c r="H36" s="312">
        <v>4</v>
      </c>
      <c r="I36" s="261">
        <f>SUM(D36:H36)</f>
        <v>21</v>
      </c>
      <c r="J36" s="280"/>
    </row>
    <row r="37" spans="1:10" s="278" customFormat="1" ht="63" customHeight="1" x14ac:dyDescent="0.2">
      <c r="A37" s="1114"/>
      <c r="B37" s="292" t="s">
        <v>692</v>
      </c>
      <c r="C37" s="292" t="s">
        <v>693</v>
      </c>
      <c r="D37" s="313">
        <v>4</v>
      </c>
      <c r="E37" s="313">
        <v>3</v>
      </c>
      <c r="F37" s="313">
        <v>3</v>
      </c>
      <c r="G37" s="313">
        <v>2</v>
      </c>
      <c r="H37" s="313">
        <v>4</v>
      </c>
      <c r="I37" s="306">
        <f>SUM(D37:H37)</f>
        <v>16</v>
      </c>
      <c r="J37" s="293"/>
    </row>
    <row r="38" spans="1:10" s="278" customFormat="1" ht="23.25" customHeight="1" x14ac:dyDescent="0.2">
      <c r="A38" s="1112" t="s">
        <v>694</v>
      </c>
      <c r="B38" s="1109" t="s">
        <v>176</v>
      </c>
      <c r="C38" s="294" t="s">
        <v>695</v>
      </c>
      <c r="D38" s="314">
        <v>5</v>
      </c>
      <c r="E38" s="295">
        <v>5</v>
      </c>
      <c r="F38" s="295">
        <v>5</v>
      </c>
      <c r="G38" s="295">
        <v>5</v>
      </c>
      <c r="H38" s="295">
        <v>4</v>
      </c>
      <c r="I38" s="261">
        <f>SUM(D38:H38)</f>
        <v>24</v>
      </c>
      <c r="J38" s="280"/>
    </row>
    <row r="39" spans="1:10" s="278" customFormat="1" x14ac:dyDescent="0.2">
      <c r="A39" s="1113"/>
      <c r="B39" s="1109"/>
      <c r="C39" s="296" t="s">
        <v>696</v>
      </c>
      <c r="D39" s="297"/>
      <c r="E39" s="298"/>
      <c r="F39" s="298"/>
      <c r="G39" s="298"/>
      <c r="H39" s="298"/>
      <c r="I39" s="287"/>
      <c r="J39" s="280"/>
    </row>
    <row r="40" spans="1:10" s="278" customFormat="1" ht="46.5" x14ac:dyDescent="0.2">
      <c r="A40" s="1113"/>
      <c r="B40" s="1109"/>
      <c r="C40" s="296" t="s">
        <v>697</v>
      </c>
      <c r="D40" s="297"/>
      <c r="E40" s="298"/>
      <c r="F40" s="298"/>
      <c r="G40" s="298"/>
      <c r="H40" s="298"/>
      <c r="I40" s="287"/>
      <c r="J40" s="280"/>
    </row>
    <row r="41" spans="1:10" s="278" customFormat="1" x14ac:dyDescent="0.2">
      <c r="A41" s="1113"/>
      <c r="B41" s="1109"/>
      <c r="C41" s="299" t="s">
        <v>698</v>
      </c>
      <c r="D41" s="267"/>
      <c r="E41" s="267"/>
      <c r="F41" s="267"/>
      <c r="G41" s="267"/>
      <c r="H41" s="267"/>
      <c r="I41" s="295"/>
      <c r="J41" s="280"/>
    </row>
    <row r="42" spans="1:10" s="301" customFormat="1" x14ac:dyDescent="0.2">
      <c r="A42" s="1113"/>
      <c r="B42" s="1110"/>
      <c r="C42" s="299" t="s">
        <v>177</v>
      </c>
      <c r="D42" s="297"/>
      <c r="E42" s="298"/>
      <c r="F42" s="298"/>
      <c r="G42" s="298"/>
      <c r="H42" s="298"/>
      <c r="I42" s="287"/>
      <c r="J42" s="300"/>
    </row>
    <row r="43" spans="1:10" s="301" customFormat="1" x14ac:dyDescent="0.2">
      <c r="A43" s="1113"/>
      <c r="B43" s="1110"/>
      <c r="C43" s="299" t="s">
        <v>178</v>
      </c>
      <c r="D43" s="297"/>
      <c r="E43" s="298"/>
      <c r="F43" s="298"/>
      <c r="G43" s="298"/>
      <c r="H43" s="298"/>
      <c r="I43" s="287"/>
      <c r="J43" s="300"/>
    </row>
    <row r="44" spans="1:10" s="301" customFormat="1" x14ac:dyDescent="0.2">
      <c r="A44" s="1114"/>
      <c r="B44" s="1111"/>
      <c r="C44" s="302" t="s">
        <v>179</v>
      </c>
      <c r="D44" s="303"/>
      <c r="E44" s="304"/>
      <c r="F44" s="304"/>
      <c r="G44" s="304"/>
      <c r="H44" s="304"/>
      <c r="I44" s="279"/>
      <c r="J44" s="300"/>
    </row>
  </sheetData>
  <mergeCells count="10">
    <mergeCell ref="B38:B44"/>
    <mergeCell ref="A6:A22"/>
    <mergeCell ref="B23:B29"/>
    <mergeCell ref="A30:A37"/>
    <mergeCell ref="A1:I1"/>
    <mergeCell ref="B3:B5"/>
    <mergeCell ref="C3:C5"/>
    <mergeCell ref="D3:I3"/>
    <mergeCell ref="A23:A29"/>
    <mergeCell ref="A38:A44"/>
  </mergeCells>
  <pageMargins left="1.1023622047244095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view="pageLayout" topLeftCell="A10" zoomScaleNormal="130" workbookViewId="0">
      <selection activeCell="B5" sqref="B5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9.42578125" style="91" customWidth="1"/>
    <col min="4" max="4" width="17.140625" style="91" customWidth="1"/>
    <col min="5" max="5" width="6.42578125" style="91" customWidth="1"/>
    <col min="6" max="6" width="7.28515625" style="91" customWidth="1"/>
    <col min="7" max="7" width="7.5703125" style="91" customWidth="1"/>
    <col min="8" max="8" width="9" style="91" customWidth="1"/>
    <col min="9" max="9" width="8.85546875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92"/>
      <c r="B2" s="92"/>
      <c r="C2" s="92"/>
      <c r="D2" s="92"/>
      <c r="E2" s="92"/>
      <c r="F2" s="92"/>
      <c r="G2" s="92"/>
      <c r="H2" s="92"/>
      <c r="I2" s="92"/>
    </row>
    <row r="3" spans="1:18" x14ac:dyDescent="0.3">
      <c r="A3" s="184"/>
      <c r="B3" s="94" t="s">
        <v>30</v>
      </c>
      <c r="C3" s="39" t="s">
        <v>40</v>
      </c>
      <c r="D3" s="613" t="s">
        <v>33</v>
      </c>
      <c r="E3" s="39"/>
      <c r="F3" s="185" t="s">
        <v>1061</v>
      </c>
      <c r="G3" s="39"/>
      <c r="H3" s="185" t="s">
        <v>1258</v>
      </c>
      <c r="I3" s="39"/>
      <c r="J3" s="39"/>
    </row>
    <row r="4" spans="1:18" x14ac:dyDescent="0.3">
      <c r="A4" s="93"/>
      <c r="B4" s="94" t="s">
        <v>56</v>
      </c>
      <c r="C4" s="39" t="s">
        <v>345</v>
      </c>
      <c r="D4" s="39"/>
      <c r="F4" s="96"/>
      <c r="G4" s="96"/>
      <c r="H4" s="96"/>
    </row>
    <row r="5" spans="1:18" x14ac:dyDescent="0.3">
      <c r="A5" s="93"/>
      <c r="B5" s="94" t="s">
        <v>199</v>
      </c>
      <c r="C5" s="39" t="s">
        <v>428</v>
      </c>
      <c r="D5" s="39"/>
      <c r="E5" s="96"/>
      <c r="F5" s="96"/>
      <c r="G5" s="96"/>
    </row>
    <row r="6" spans="1:18" x14ac:dyDescent="0.3">
      <c r="A6" s="184"/>
      <c r="B6" s="404" t="s">
        <v>1348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93"/>
      <c r="B7" s="95" t="s">
        <v>1094</v>
      </c>
      <c r="C7" s="91" t="s">
        <v>429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93"/>
      <c r="B8" s="95"/>
      <c r="C8" s="91" t="s">
        <v>430</v>
      </c>
      <c r="F8" s="39"/>
      <c r="H8" s="39"/>
      <c r="J8" s="39"/>
      <c r="K8" s="39"/>
      <c r="M8" s="39"/>
      <c r="O8" s="39"/>
      <c r="P8" s="39"/>
      <c r="R8" s="39"/>
    </row>
    <row r="9" spans="1:18" x14ac:dyDescent="0.3">
      <c r="A9" s="93"/>
      <c r="B9" s="95" t="s">
        <v>37</v>
      </c>
      <c r="C9" s="91" t="s">
        <v>431</v>
      </c>
      <c r="E9" s="39"/>
      <c r="F9" s="96"/>
      <c r="G9" s="96"/>
      <c r="H9" s="96"/>
    </row>
    <row r="10" spans="1:18" x14ac:dyDescent="0.3">
      <c r="A10" s="93"/>
      <c r="B10" s="95"/>
      <c r="C10" s="91" t="s">
        <v>432</v>
      </c>
      <c r="E10" s="39"/>
      <c r="F10" s="96"/>
      <c r="G10" s="96"/>
      <c r="H10" s="96"/>
    </row>
    <row r="11" spans="1:18" ht="21" customHeight="1" x14ac:dyDescent="0.3">
      <c r="A11" s="1158" t="s">
        <v>0</v>
      </c>
      <c r="B11" s="1158" t="s">
        <v>35</v>
      </c>
      <c r="C11" s="1181" t="s">
        <v>26</v>
      </c>
      <c r="D11" s="189" t="s">
        <v>27</v>
      </c>
      <c r="E11" s="1160" t="s">
        <v>1</v>
      </c>
      <c r="F11" s="1161"/>
      <c r="G11" s="1161"/>
      <c r="H11" s="1161"/>
      <c r="I11" s="1162"/>
      <c r="J11" s="1163" t="s">
        <v>10</v>
      </c>
    </row>
    <row r="12" spans="1:18" ht="40.5" customHeight="1" x14ac:dyDescent="0.3">
      <c r="A12" s="1159"/>
      <c r="B12" s="1159"/>
      <c r="C12" s="1182"/>
      <c r="D12" s="192" t="s">
        <v>28</v>
      </c>
      <c r="E12" s="193" t="s">
        <v>5</v>
      </c>
      <c r="F12" s="193" t="s">
        <v>6</v>
      </c>
      <c r="G12" s="193" t="s">
        <v>197</v>
      </c>
      <c r="H12" s="193" t="s">
        <v>29</v>
      </c>
      <c r="I12" s="193" t="s">
        <v>198</v>
      </c>
      <c r="J12" s="1164"/>
    </row>
    <row r="13" spans="1:18" s="99" customFormat="1" ht="24.75" customHeight="1" x14ac:dyDescent="0.3">
      <c r="A13" s="207">
        <v>126</v>
      </c>
      <c r="B13" s="575" t="s">
        <v>433</v>
      </c>
      <c r="C13" s="200" t="s">
        <v>1095</v>
      </c>
      <c r="D13" s="200" t="s">
        <v>1014</v>
      </c>
      <c r="E13" s="118"/>
      <c r="F13" s="121"/>
      <c r="G13" s="118"/>
      <c r="H13" s="118"/>
      <c r="I13" s="118"/>
      <c r="J13" s="200" t="s">
        <v>1059</v>
      </c>
    </row>
    <row r="14" spans="1:18" s="99" customFormat="1" ht="37.5" x14ac:dyDescent="0.2">
      <c r="A14" s="207">
        <v>127</v>
      </c>
      <c r="B14" s="138" t="s">
        <v>434</v>
      </c>
      <c r="C14" s="118"/>
      <c r="D14" s="118"/>
      <c r="E14" s="118"/>
      <c r="F14" s="118"/>
      <c r="G14" s="118"/>
      <c r="H14" s="118"/>
      <c r="I14" s="118"/>
      <c r="J14" s="118"/>
    </row>
    <row r="15" spans="1:18" s="99" customFormat="1" ht="37.5" x14ac:dyDescent="0.3">
      <c r="A15" s="207"/>
      <c r="B15" s="447" t="s">
        <v>1533</v>
      </c>
      <c r="C15" s="118" t="s">
        <v>1189</v>
      </c>
      <c r="D15" s="200" t="s">
        <v>1190</v>
      </c>
      <c r="E15" s="118"/>
      <c r="F15" s="118"/>
      <c r="G15" s="118"/>
      <c r="H15" s="118"/>
      <c r="I15" s="118"/>
      <c r="J15" s="200" t="s">
        <v>1009</v>
      </c>
    </row>
    <row r="16" spans="1:18" s="99" customFormat="1" ht="37.5" x14ac:dyDescent="0.2">
      <c r="A16" s="207">
        <v>128</v>
      </c>
      <c r="B16" s="138" t="s">
        <v>435</v>
      </c>
      <c r="C16" s="118"/>
      <c r="D16" s="118"/>
      <c r="E16" s="118"/>
      <c r="F16" s="118"/>
      <c r="G16" s="118"/>
      <c r="H16" s="118"/>
      <c r="I16" s="118"/>
      <c r="J16" s="118"/>
    </row>
    <row r="17" spans="1:10" s="99" customFormat="1" ht="23.25" customHeight="1" x14ac:dyDescent="0.3">
      <c r="A17" s="207"/>
      <c r="B17" s="575" t="s">
        <v>1191</v>
      </c>
      <c r="C17" s="200" t="s">
        <v>564</v>
      </c>
      <c r="D17" s="200" t="s">
        <v>459</v>
      </c>
      <c r="E17" s="682" t="s">
        <v>1192</v>
      </c>
      <c r="G17" s="118"/>
      <c r="H17" s="118"/>
      <c r="I17" s="118"/>
      <c r="J17" s="200" t="s">
        <v>1193</v>
      </c>
    </row>
    <row r="18" spans="1:10" ht="37.5" x14ac:dyDescent="0.3">
      <c r="A18" s="142">
        <v>129</v>
      </c>
      <c r="B18" s="138" t="s">
        <v>436</v>
      </c>
      <c r="C18" s="101"/>
      <c r="D18" s="100"/>
      <c r="E18" s="100"/>
      <c r="F18" s="100"/>
      <c r="G18" s="100"/>
      <c r="H18" s="100"/>
      <c r="I18" s="100"/>
      <c r="J18" s="100"/>
    </row>
    <row r="19" spans="1:10" x14ac:dyDescent="0.3">
      <c r="A19" s="100"/>
      <c r="B19" s="101" t="s">
        <v>1532</v>
      </c>
      <c r="C19" s="101" t="s">
        <v>1194</v>
      </c>
      <c r="D19" s="102" t="s">
        <v>1168</v>
      </c>
      <c r="E19" s="103"/>
      <c r="F19" s="100"/>
      <c r="G19" s="100"/>
      <c r="H19" s="103"/>
      <c r="I19" s="100"/>
      <c r="J19" s="200" t="s">
        <v>1195</v>
      </c>
    </row>
    <row r="20" spans="1:10" x14ac:dyDescent="0.3">
      <c r="A20" s="106"/>
      <c r="B20" s="106"/>
      <c r="C20" s="106"/>
      <c r="D20" s="106"/>
      <c r="E20" s="106">
        <v>0</v>
      </c>
      <c r="F20" s="106"/>
      <c r="G20" s="106"/>
      <c r="H20" s="106"/>
      <c r="I20" s="106"/>
      <c r="J20" s="106"/>
    </row>
    <row r="21" spans="1:10" x14ac:dyDescent="0.3">
      <c r="B21" s="95"/>
    </row>
  </sheetData>
  <mergeCells count="6">
    <mergeCell ref="A1:J1"/>
    <mergeCell ref="A11:A12"/>
    <mergeCell ref="B11:B12"/>
    <mergeCell ref="E11:I11"/>
    <mergeCell ref="J11:J12"/>
    <mergeCell ref="C11:C12"/>
  </mergeCells>
  <pageMargins left="0.7" right="0.7" top="0.75" bottom="0.75" header="0.3" footer="0.3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view="pageLayout" zoomScaleNormal="120" workbookViewId="0">
      <selection activeCell="F15" sqref="F15"/>
    </sheetView>
  </sheetViews>
  <sheetFormatPr defaultColWidth="9.140625" defaultRowHeight="18.75" x14ac:dyDescent="0.3"/>
  <cols>
    <col min="1" max="1" width="5.7109375" style="91" customWidth="1"/>
    <col min="2" max="2" width="33" style="91" customWidth="1"/>
    <col min="3" max="3" width="14.28515625" style="91" customWidth="1"/>
    <col min="4" max="4" width="18.28515625" style="91" customWidth="1"/>
    <col min="5" max="5" width="8.28515625" style="91" customWidth="1"/>
    <col min="6" max="6" width="10.140625" style="91" customWidth="1"/>
    <col min="7" max="7" width="10" style="91" customWidth="1"/>
    <col min="8" max="8" width="7.140625" style="91" customWidth="1"/>
    <col min="9" max="9" width="6.42578125" style="91" customWidth="1"/>
    <col min="10" max="10" width="14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613" t="s">
        <v>33</v>
      </c>
      <c r="E3" s="39"/>
      <c r="F3" s="185" t="s">
        <v>1061</v>
      </c>
      <c r="G3" s="39"/>
      <c r="H3" s="185" t="s">
        <v>1258</v>
      </c>
      <c r="I3" s="39"/>
      <c r="J3" s="39"/>
    </row>
    <row r="4" spans="1:18" ht="23.25" customHeight="1" x14ac:dyDescent="0.3">
      <c r="A4" s="184"/>
      <c r="B4" s="94" t="s">
        <v>56</v>
      </c>
      <c r="C4" s="39" t="s">
        <v>345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346</v>
      </c>
      <c r="D5" s="39"/>
      <c r="E5" s="182"/>
      <c r="F5" s="182"/>
      <c r="G5" s="182"/>
    </row>
    <row r="6" spans="1:18" ht="23.25" x14ac:dyDescent="0.3">
      <c r="A6" s="184"/>
      <c r="B6" s="404" t="s">
        <v>1349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7"/>
      <c r="D7" s="91" t="s">
        <v>347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/>
      <c r="C8" s="97"/>
      <c r="D8" s="91" t="s">
        <v>348</v>
      </c>
      <c r="F8" s="39"/>
      <c r="H8" s="39"/>
      <c r="J8" s="39"/>
      <c r="K8" s="39"/>
      <c r="M8" s="39"/>
      <c r="O8" s="39"/>
      <c r="P8" s="39"/>
      <c r="R8" s="39"/>
    </row>
    <row r="9" spans="1:18" x14ac:dyDescent="0.3">
      <c r="A9" s="184"/>
      <c r="B9" s="95" t="s">
        <v>37</v>
      </c>
      <c r="C9" s="97"/>
      <c r="D9" s="91" t="s">
        <v>349</v>
      </c>
      <c r="E9" s="39"/>
      <c r="F9" s="182"/>
      <c r="G9" s="182"/>
      <c r="H9" s="182"/>
    </row>
    <row r="10" spans="1:18" ht="21" customHeight="1" x14ac:dyDescent="0.3">
      <c r="A10" s="1158" t="s">
        <v>0</v>
      </c>
      <c r="B10" s="1158" t="s">
        <v>35</v>
      </c>
      <c r="C10" s="188" t="s">
        <v>26</v>
      </c>
      <c r="D10" s="189" t="s">
        <v>27</v>
      </c>
      <c r="E10" s="1160" t="s">
        <v>1</v>
      </c>
      <c r="F10" s="1161"/>
      <c r="G10" s="1161"/>
      <c r="H10" s="1161"/>
      <c r="I10" s="1162"/>
      <c r="J10" s="1163" t="s">
        <v>10</v>
      </c>
    </row>
    <row r="11" spans="1:18" ht="56.25" x14ac:dyDescent="0.3">
      <c r="A11" s="1159"/>
      <c r="B11" s="1159"/>
      <c r="C11" s="190"/>
      <c r="D11" s="192" t="s">
        <v>28</v>
      </c>
      <c r="E11" s="193" t="s">
        <v>5</v>
      </c>
      <c r="F11" s="193" t="s">
        <v>6</v>
      </c>
      <c r="G11" s="193" t="s">
        <v>197</v>
      </c>
      <c r="H11" s="193" t="s">
        <v>29</v>
      </c>
      <c r="I11" s="193" t="s">
        <v>198</v>
      </c>
      <c r="J11" s="1164"/>
    </row>
    <row r="12" spans="1:18" ht="37.5" x14ac:dyDescent="0.3">
      <c r="A12" s="915">
        <v>130</v>
      </c>
      <c r="B12" s="138" t="s">
        <v>1534</v>
      </c>
      <c r="C12" s="863"/>
      <c r="D12" s="180"/>
      <c r="E12" s="449"/>
      <c r="F12" s="449"/>
      <c r="G12" s="449"/>
      <c r="H12" s="449"/>
      <c r="I12" s="449"/>
      <c r="J12" s="862"/>
    </row>
    <row r="13" spans="1:18" s="99" customFormat="1" ht="21" x14ac:dyDescent="0.35">
      <c r="A13" s="254">
        <v>131</v>
      </c>
      <c r="B13" s="447" t="s">
        <v>876</v>
      </c>
      <c r="C13" s="118"/>
      <c r="D13" s="118"/>
      <c r="E13" s="118"/>
      <c r="F13" s="118"/>
      <c r="G13" s="118"/>
      <c r="H13" s="118"/>
      <c r="I13" s="118"/>
      <c r="J13" s="118"/>
    </row>
    <row r="14" spans="1:18" s="99" customFormat="1" ht="38.25" x14ac:dyDescent="0.35">
      <c r="A14" s="254"/>
      <c r="B14" s="683" t="s">
        <v>1537</v>
      </c>
      <c r="C14" s="200" t="s">
        <v>1196</v>
      </c>
      <c r="D14" s="200" t="s">
        <v>1197</v>
      </c>
      <c r="E14" s="118"/>
      <c r="F14" s="118"/>
      <c r="G14" s="118"/>
      <c r="H14" s="118"/>
      <c r="I14" s="118"/>
      <c r="J14" s="200" t="s">
        <v>350</v>
      </c>
    </row>
    <row r="15" spans="1:18" s="99" customFormat="1" ht="38.25" x14ac:dyDescent="0.35">
      <c r="A15" s="254"/>
      <c r="B15" s="683" t="s">
        <v>1538</v>
      </c>
      <c r="C15" s="200" t="s">
        <v>1196</v>
      </c>
      <c r="D15" s="200" t="s">
        <v>1197</v>
      </c>
      <c r="E15" s="118"/>
      <c r="F15" s="118"/>
      <c r="G15" s="118"/>
      <c r="H15" s="118"/>
      <c r="I15" s="118"/>
      <c r="J15" s="200" t="s">
        <v>1198</v>
      </c>
    </row>
    <row r="16" spans="1:18" s="99" customFormat="1" ht="21" x14ac:dyDescent="0.3">
      <c r="A16" s="910">
        <v>132</v>
      </c>
      <c r="B16" s="912" t="s">
        <v>1535</v>
      </c>
      <c r="C16" s="200"/>
      <c r="D16" s="200"/>
      <c r="E16" s="118"/>
      <c r="F16" s="118"/>
      <c r="G16" s="118"/>
      <c r="H16" s="118"/>
      <c r="I16" s="118"/>
      <c r="J16" s="200"/>
    </row>
    <row r="17" spans="1:10" s="99" customFormat="1" ht="37.5" x14ac:dyDescent="0.2">
      <c r="A17" s="914">
        <v>133</v>
      </c>
      <c r="B17" s="137" t="s">
        <v>1536</v>
      </c>
      <c r="C17" s="118"/>
      <c r="D17" s="243"/>
      <c r="E17" s="118"/>
      <c r="F17" s="121"/>
      <c r="G17" s="118"/>
      <c r="H17" s="118"/>
      <c r="I17" s="118"/>
      <c r="J17" s="120"/>
    </row>
    <row r="18" spans="1:10" s="97" customFormat="1" ht="21" x14ac:dyDescent="0.3">
      <c r="A18" s="533"/>
      <c r="B18" s="676" t="s">
        <v>1539</v>
      </c>
      <c r="C18" s="677" t="s">
        <v>656</v>
      </c>
      <c r="D18" s="499" t="s">
        <v>657</v>
      </c>
      <c r="E18" s="499"/>
      <c r="F18" s="499" t="s">
        <v>980</v>
      </c>
      <c r="G18" s="526"/>
      <c r="H18" s="499"/>
      <c r="I18" s="499"/>
      <c r="J18" s="501" t="s">
        <v>658</v>
      </c>
    </row>
    <row r="19" spans="1:10" x14ac:dyDescent="0.3">
      <c r="A19" s="106"/>
      <c r="B19" s="106"/>
      <c r="C19" s="106"/>
      <c r="D19" s="106"/>
      <c r="E19" s="106">
        <v>0</v>
      </c>
      <c r="F19" s="106"/>
      <c r="G19" s="454"/>
      <c r="H19" s="106"/>
      <c r="I19" s="106"/>
      <c r="J19" s="106"/>
    </row>
  </sheetData>
  <mergeCells count="5">
    <mergeCell ref="A10:A11"/>
    <mergeCell ref="B10:B11"/>
    <mergeCell ref="E10:I10"/>
    <mergeCell ref="J10:J11"/>
    <mergeCell ref="A1:J1"/>
  </mergeCells>
  <pageMargins left="0.7" right="0.7" top="0.75" bottom="0.75" header="0.3" footer="0.3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view="pageLayout" topLeftCell="A7" zoomScaleNormal="110" workbookViewId="0">
      <selection activeCell="A18" sqref="A18:XFD20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18.140625" style="91" customWidth="1"/>
    <col min="4" max="4" width="17" style="91" customWidth="1"/>
    <col min="5" max="5" width="14.28515625" style="91" customWidth="1"/>
    <col min="6" max="6" width="14.7109375" style="91" customWidth="1"/>
    <col min="7" max="7" width="10.42578125" style="91" customWidth="1"/>
    <col min="8" max="8" width="8.85546875" style="91" customWidth="1"/>
    <col min="9" max="9" width="9.140625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613" t="s">
        <v>33</v>
      </c>
      <c r="E3" s="39"/>
      <c r="F3" s="185" t="s">
        <v>1061</v>
      </c>
      <c r="G3" s="39"/>
      <c r="H3" s="185" t="s">
        <v>1258</v>
      </c>
      <c r="I3" s="39"/>
      <c r="J3" s="39"/>
    </row>
    <row r="4" spans="1:18" x14ac:dyDescent="0.3">
      <c r="A4" s="184"/>
      <c r="B4" s="94" t="s">
        <v>56</v>
      </c>
      <c r="C4" s="39" t="s">
        <v>438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439</v>
      </c>
      <c r="D5" s="39"/>
      <c r="E5" s="182"/>
      <c r="F5" s="182"/>
      <c r="G5" s="182"/>
    </row>
    <row r="6" spans="1:18" x14ac:dyDescent="0.3">
      <c r="A6" s="184"/>
      <c r="B6" s="404" t="s">
        <v>1350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7"/>
      <c r="D7" s="91" t="s">
        <v>440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7"/>
      <c r="D8" s="91" t="s">
        <v>441</v>
      </c>
      <c r="E8" s="39"/>
      <c r="F8" s="182"/>
      <c r="G8" s="182"/>
      <c r="H8" s="182"/>
    </row>
    <row r="9" spans="1:18" x14ac:dyDescent="0.3">
      <c r="A9" s="184"/>
      <c r="C9" s="97"/>
      <c r="D9" s="91" t="s">
        <v>442</v>
      </c>
      <c r="E9" s="39"/>
      <c r="F9" s="182"/>
      <c r="G9" s="182"/>
      <c r="H9" s="182"/>
    </row>
    <row r="10" spans="1:18" x14ac:dyDescent="0.3">
      <c r="A10" s="184"/>
      <c r="C10" s="97"/>
      <c r="E10" s="182"/>
      <c r="F10" s="182"/>
      <c r="G10" s="182"/>
      <c r="H10" s="182"/>
    </row>
    <row r="11" spans="1:18" ht="21" customHeight="1" x14ac:dyDescent="0.3">
      <c r="A11" s="1158" t="s">
        <v>0</v>
      </c>
      <c r="B11" s="1158" t="s">
        <v>35</v>
      </c>
      <c r="C11" s="1158" t="s">
        <v>26</v>
      </c>
      <c r="D11" s="189" t="s">
        <v>27</v>
      </c>
      <c r="E11" s="1160" t="s">
        <v>1</v>
      </c>
      <c r="F11" s="1161"/>
      <c r="G11" s="1161"/>
      <c r="H11" s="1161"/>
      <c r="I11" s="1162"/>
      <c r="J11" s="1163" t="s">
        <v>10</v>
      </c>
    </row>
    <row r="12" spans="1:18" ht="45.75" customHeight="1" x14ac:dyDescent="0.3">
      <c r="A12" s="1159"/>
      <c r="B12" s="1159"/>
      <c r="C12" s="1159"/>
      <c r="D12" s="192" t="s">
        <v>28</v>
      </c>
      <c r="E12" s="193" t="s">
        <v>5</v>
      </c>
      <c r="F12" s="193" t="s">
        <v>6</v>
      </c>
      <c r="G12" s="193" t="s">
        <v>197</v>
      </c>
      <c r="H12" s="193" t="s">
        <v>29</v>
      </c>
      <c r="I12" s="193" t="s">
        <v>198</v>
      </c>
      <c r="J12" s="1164"/>
    </row>
    <row r="13" spans="1:18" s="99" customFormat="1" ht="42" customHeight="1" x14ac:dyDescent="0.2">
      <c r="A13" s="207">
        <v>134</v>
      </c>
      <c r="B13" s="138" t="s">
        <v>443</v>
      </c>
      <c r="C13" s="120"/>
      <c r="D13" s="118"/>
      <c r="E13" s="118"/>
      <c r="F13" s="121"/>
      <c r="G13" s="118"/>
      <c r="H13" s="118"/>
      <c r="I13" s="118"/>
      <c r="J13" s="120"/>
    </row>
    <row r="14" spans="1:18" s="99" customFormat="1" ht="24" customHeight="1" x14ac:dyDescent="0.3">
      <c r="A14" s="207"/>
      <c r="B14" s="575" t="s">
        <v>1545</v>
      </c>
      <c r="C14" s="200" t="s">
        <v>1205</v>
      </c>
      <c r="D14" s="200" t="s">
        <v>1203</v>
      </c>
      <c r="E14" s="118"/>
      <c r="F14" s="118"/>
      <c r="G14" s="118"/>
      <c r="H14" s="118"/>
      <c r="I14" s="118"/>
      <c r="J14" s="200" t="s">
        <v>1204</v>
      </c>
    </row>
    <row r="15" spans="1:18" s="99" customFormat="1" ht="37.5" x14ac:dyDescent="0.2">
      <c r="A15" s="207">
        <v>135</v>
      </c>
      <c r="B15" s="138" t="s">
        <v>444</v>
      </c>
      <c r="C15" s="118"/>
      <c r="D15" s="118"/>
      <c r="E15" s="118"/>
      <c r="F15" s="118"/>
      <c r="G15" s="118"/>
      <c r="H15" s="118"/>
      <c r="I15" s="118"/>
      <c r="J15" s="118"/>
    </row>
    <row r="16" spans="1:18" s="99" customFormat="1" x14ac:dyDescent="0.3">
      <c r="A16" s="207"/>
      <c r="B16" s="138" t="s">
        <v>1544</v>
      </c>
      <c r="C16" s="200" t="s">
        <v>1202</v>
      </c>
      <c r="D16" s="200" t="s">
        <v>1203</v>
      </c>
      <c r="E16" s="118"/>
      <c r="F16" s="118"/>
      <c r="G16" s="118"/>
      <c r="H16" s="118"/>
      <c r="I16" s="118"/>
      <c r="J16" s="200" t="s">
        <v>1204</v>
      </c>
    </row>
    <row r="17" spans="1:10" s="99" customFormat="1" ht="37.5" x14ac:dyDescent="0.2">
      <c r="A17" s="207">
        <v>136</v>
      </c>
      <c r="B17" s="138" t="s">
        <v>445</v>
      </c>
      <c r="C17" s="118"/>
      <c r="D17" s="118"/>
      <c r="E17" s="174">
        <v>235200</v>
      </c>
      <c r="F17" s="118"/>
      <c r="G17" s="118"/>
      <c r="H17" s="118"/>
      <c r="I17" s="118"/>
      <c r="J17" s="118"/>
    </row>
    <row r="18" spans="1:10" s="99" customFormat="1" x14ac:dyDescent="0.3">
      <c r="A18" s="207"/>
      <c r="B18" s="205" t="s">
        <v>1541</v>
      </c>
      <c r="C18" s="200" t="s">
        <v>612</v>
      </c>
      <c r="D18" s="200" t="s">
        <v>613</v>
      </c>
      <c r="E18" s="200"/>
      <c r="F18" s="603">
        <v>64800</v>
      </c>
      <c r="G18" s="200"/>
      <c r="H18" s="200"/>
      <c r="I18" s="200"/>
      <c r="J18" s="200" t="s">
        <v>614</v>
      </c>
    </row>
    <row r="19" spans="1:10" s="99" customFormat="1" x14ac:dyDescent="0.3">
      <c r="A19" s="207"/>
      <c r="B19" s="101" t="s">
        <v>1542</v>
      </c>
      <c r="C19" s="235" t="s">
        <v>615</v>
      </c>
      <c r="D19" s="233" t="s">
        <v>616</v>
      </c>
      <c r="E19" s="233"/>
      <c r="F19" s="244">
        <v>94800</v>
      </c>
      <c r="G19" s="233"/>
      <c r="H19" s="233"/>
      <c r="I19" s="233"/>
      <c r="J19" s="233" t="s">
        <v>617</v>
      </c>
    </row>
    <row r="20" spans="1:10" s="99" customFormat="1" x14ac:dyDescent="0.3">
      <c r="A20" s="207"/>
      <c r="B20" s="101" t="s">
        <v>1543</v>
      </c>
      <c r="C20" s="235" t="s">
        <v>618</v>
      </c>
      <c r="D20" s="245" t="s">
        <v>616</v>
      </c>
      <c r="E20" s="234"/>
      <c r="F20" s="244">
        <v>75600</v>
      </c>
      <c r="G20" s="233"/>
      <c r="H20" s="234"/>
      <c r="I20" s="233"/>
      <c r="J20" s="233" t="s">
        <v>619</v>
      </c>
    </row>
    <row r="21" spans="1:10" ht="37.5" x14ac:dyDescent="0.3">
      <c r="A21" s="142">
        <v>137</v>
      </c>
      <c r="B21" s="138" t="s">
        <v>446</v>
      </c>
      <c r="C21" s="101"/>
      <c r="D21" s="100"/>
      <c r="E21" s="100"/>
      <c r="F21" s="446"/>
      <c r="G21" s="100"/>
      <c r="H21" s="100"/>
      <c r="I21" s="100"/>
      <c r="J21" s="100"/>
    </row>
    <row r="22" spans="1:10" x14ac:dyDescent="0.3">
      <c r="A22" s="100"/>
      <c r="B22" s="101" t="s">
        <v>1540</v>
      </c>
      <c r="C22" s="175" t="s">
        <v>1201</v>
      </c>
      <c r="D22" s="245" t="s">
        <v>1200</v>
      </c>
      <c r="E22" s="103"/>
      <c r="F22" s="100"/>
      <c r="G22" s="100"/>
      <c r="H22" s="103"/>
      <c r="I22" s="100"/>
      <c r="J22" s="233" t="s">
        <v>1025</v>
      </c>
    </row>
    <row r="23" spans="1:10" x14ac:dyDescent="0.3">
      <c r="A23" s="196"/>
      <c r="B23" s="110"/>
      <c r="C23" s="101"/>
      <c r="D23" s="100"/>
      <c r="E23" s="100"/>
      <c r="F23" s="100"/>
      <c r="G23" s="100"/>
      <c r="H23" s="100"/>
      <c r="I23" s="100"/>
      <c r="J23" s="100"/>
    </row>
    <row r="24" spans="1:10" x14ac:dyDescent="0.3">
      <c r="A24" s="196"/>
      <c r="B24" s="110"/>
      <c r="C24" s="101"/>
      <c r="D24" s="100"/>
      <c r="E24" s="100"/>
      <c r="F24" s="100"/>
      <c r="G24" s="100"/>
      <c r="H24" s="100"/>
      <c r="I24" s="100"/>
      <c r="J24" s="100"/>
    </row>
    <row r="25" spans="1:10" x14ac:dyDescent="0.3">
      <c r="A25" s="105"/>
      <c r="B25" s="101"/>
      <c r="C25" s="101"/>
      <c r="D25" s="100"/>
      <c r="E25" s="100"/>
      <c r="F25" s="100"/>
      <c r="G25" s="100"/>
      <c r="H25" s="100"/>
      <c r="I25" s="100"/>
      <c r="J25" s="100"/>
    </row>
    <row r="26" spans="1:10" x14ac:dyDescent="0.3">
      <c r="A26" s="106"/>
      <c r="B26" s="106"/>
      <c r="C26" s="106"/>
      <c r="D26" s="106"/>
      <c r="E26" s="454">
        <v>235200</v>
      </c>
      <c r="F26" s="457">
        <f>SUM(F13:F25)</f>
        <v>235200</v>
      </c>
      <c r="G26" s="106"/>
      <c r="H26" s="106"/>
      <c r="I26" s="106"/>
      <c r="J26" s="106"/>
    </row>
  </sheetData>
  <mergeCells count="6">
    <mergeCell ref="A11:A12"/>
    <mergeCell ref="B11:B12"/>
    <mergeCell ref="E11:I11"/>
    <mergeCell ref="J11:J12"/>
    <mergeCell ref="A1:J1"/>
    <mergeCell ref="C11:C12"/>
  </mergeCells>
  <pageMargins left="0.31496062992125984" right="0.31496062992125984" top="0.55118110236220474" bottom="0.35433070866141736" header="0.31496062992125984" footer="0.31496062992125984"/>
  <pageSetup paperSize="9" scale="90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view="pageLayout" zoomScaleNormal="100" workbookViewId="0">
      <selection activeCell="B15" sqref="B15"/>
    </sheetView>
  </sheetViews>
  <sheetFormatPr defaultColWidth="9.140625" defaultRowHeight="18.75" x14ac:dyDescent="0.3"/>
  <cols>
    <col min="1" max="1" width="5.7109375" style="91" customWidth="1"/>
    <col min="2" max="2" width="33.28515625" style="91" customWidth="1"/>
    <col min="3" max="3" width="9.7109375" style="91" customWidth="1"/>
    <col min="4" max="4" width="15.28515625" style="91" customWidth="1"/>
    <col min="5" max="5" width="17" style="91" customWidth="1"/>
    <col min="6" max="6" width="10" style="91" customWidth="1"/>
    <col min="7" max="7" width="7.5703125" style="91" customWidth="1"/>
    <col min="8" max="8" width="9.85546875" style="91" customWidth="1"/>
    <col min="9" max="9" width="7.28515625" style="91" customWidth="1"/>
    <col min="10" max="10" width="18.28515625" style="91" customWidth="1"/>
    <col min="11" max="16384" width="9.140625" style="91"/>
  </cols>
  <sheetData>
    <row r="1" spans="1:18" ht="26.25" x14ac:dyDescent="0.4">
      <c r="A1" s="1155" t="s">
        <v>240</v>
      </c>
      <c r="B1" s="1155"/>
      <c r="C1" s="1155"/>
      <c r="D1" s="1155"/>
      <c r="E1" s="1155"/>
      <c r="F1" s="1155"/>
      <c r="G1" s="1155"/>
      <c r="H1" s="1155"/>
      <c r="I1" s="1155"/>
      <c r="J1" s="1155"/>
    </row>
    <row r="2" spans="1:18" ht="12.75" customHeight="1" x14ac:dyDescent="0.3">
      <c r="A2" s="182"/>
      <c r="B2" s="182"/>
      <c r="C2" s="182"/>
      <c r="D2" s="182"/>
      <c r="E2" s="182"/>
      <c r="F2" s="182"/>
      <c r="G2" s="182"/>
      <c r="H2" s="182"/>
      <c r="I2" s="182"/>
    </row>
    <row r="3" spans="1:18" x14ac:dyDescent="0.3">
      <c r="A3" s="184"/>
      <c r="B3" s="94" t="s">
        <v>30</v>
      </c>
      <c r="C3" s="39" t="s">
        <v>40</v>
      </c>
      <c r="D3" s="613" t="s">
        <v>33</v>
      </c>
      <c r="E3" s="39"/>
      <c r="F3" s="185" t="s">
        <v>1061</v>
      </c>
      <c r="G3" s="39"/>
      <c r="H3" s="185" t="s">
        <v>1259</v>
      </c>
      <c r="I3" s="39"/>
      <c r="J3" s="39"/>
    </row>
    <row r="4" spans="1:18" x14ac:dyDescent="0.3">
      <c r="A4" s="184"/>
      <c r="B4" s="94" t="s">
        <v>56</v>
      </c>
      <c r="C4" s="39" t="s">
        <v>447</v>
      </c>
      <c r="D4" s="39"/>
      <c r="F4" s="182"/>
      <c r="G4" s="182"/>
      <c r="H4" s="182"/>
    </row>
    <row r="5" spans="1:18" x14ac:dyDescent="0.3">
      <c r="A5" s="184"/>
      <c r="B5" s="94" t="s">
        <v>199</v>
      </c>
      <c r="C5" s="39" t="s">
        <v>448</v>
      </c>
      <c r="D5" s="39"/>
      <c r="E5" s="182"/>
      <c r="F5" s="182"/>
      <c r="G5" s="182"/>
    </row>
    <row r="6" spans="1:18" ht="23.25" x14ac:dyDescent="0.3">
      <c r="A6" s="184"/>
      <c r="B6" s="404" t="s">
        <v>1351</v>
      </c>
      <c r="C6" s="39"/>
      <c r="D6" s="185"/>
      <c r="E6" s="39"/>
      <c r="F6" s="204"/>
      <c r="G6" s="39"/>
      <c r="H6" s="39"/>
      <c r="I6" s="39"/>
      <c r="J6" s="39"/>
    </row>
    <row r="7" spans="1:18" x14ac:dyDescent="0.3">
      <c r="A7" s="184"/>
      <c r="B7" s="95" t="s">
        <v>36</v>
      </c>
      <c r="C7" s="97"/>
      <c r="D7" s="91" t="s">
        <v>449</v>
      </c>
      <c r="F7" s="39"/>
      <c r="H7" s="39"/>
      <c r="J7" s="39"/>
      <c r="K7" s="39"/>
      <c r="M7" s="39"/>
      <c r="O7" s="39"/>
      <c r="P7" s="39"/>
      <c r="R7" s="39"/>
    </row>
    <row r="8" spans="1:18" x14ac:dyDescent="0.3">
      <c r="A8" s="184"/>
      <c r="B8" s="95" t="s">
        <v>37</v>
      </c>
      <c r="C8" s="97"/>
      <c r="D8" s="91" t="s">
        <v>450</v>
      </c>
      <c r="E8" s="39"/>
      <c r="F8" s="182"/>
      <c r="G8" s="182"/>
      <c r="H8" s="182"/>
    </row>
    <row r="9" spans="1:18" x14ac:dyDescent="0.3">
      <c r="A9" s="184"/>
      <c r="C9" s="97"/>
      <c r="D9" s="91" t="s">
        <v>451</v>
      </c>
      <c r="E9" s="39"/>
      <c r="F9" s="182"/>
      <c r="G9" s="182"/>
      <c r="H9" s="182"/>
    </row>
    <row r="10" spans="1:18" x14ac:dyDescent="0.3">
      <c r="A10" s="184"/>
      <c r="C10" s="97"/>
      <c r="E10" s="182"/>
      <c r="F10" s="182"/>
      <c r="G10" s="182"/>
      <c r="H10" s="182"/>
    </row>
    <row r="11" spans="1:18" ht="21" customHeight="1" x14ac:dyDescent="0.3">
      <c r="A11" s="1158" t="s">
        <v>0</v>
      </c>
      <c r="B11" s="1158" t="s">
        <v>35</v>
      </c>
      <c r="C11" s="1181" t="s">
        <v>26</v>
      </c>
      <c r="D11" s="189" t="s">
        <v>27</v>
      </c>
      <c r="E11" s="1160" t="s">
        <v>1</v>
      </c>
      <c r="F11" s="1161"/>
      <c r="G11" s="1161"/>
      <c r="H11" s="1161"/>
      <c r="I11" s="1162"/>
      <c r="J11" s="1163" t="s">
        <v>10</v>
      </c>
    </row>
    <row r="12" spans="1:18" ht="56.25" x14ac:dyDescent="0.3">
      <c r="A12" s="1159"/>
      <c r="B12" s="1159"/>
      <c r="C12" s="1182"/>
      <c r="D12" s="192" t="s">
        <v>28</v>
      </c>
      <c r="E12" s="193" t="s">
        <v>5</v>
      </c>
      <c r="F12" s="193" t="s">
        <v>6</v>
      </c>
      <c r="G12" s="193" t="s">
        <v>197</v>
      </c>
      <c r="H12" s="193" t="s">
        <v>29</v>
      </c>
      <c r="I12" s="193" t="s">
        <v>198</v>
      </c>
      <c r="J12" s="1164"/>
    </row>
    <row r="13" spans="1:18" ht="21" x14ac:dyDescent="0.3">
      <c r="A13" s="913">
        <v>138</v>
      </c>
      <c r="B13" s="911" t="s">
        <v>1546</v>
      </c>
      <c r="C13" s="864"/>
      <c r="D13" s="180"/>
      <c r="E13" s="449"/>
      <c r="F13" s="449"/>
      <c r="G13" s="449"/>
      <c r="H13" s="449"/>
      <c r="I13" s="449"/>
      <c r="J13" s="862"/>
    </row>
    <row r="14" spans="1:18" s="483" customFormat="1" ht="23.25" customHeight="1" x14ac:dyDescent="0.35">
      <c r="A14" s="913">
        <v>139</v>
      </c>
      <c r="B14" s="918" t="s">
        <v>1549</v>
      </c>
      <c r="C14" s="502"/>
      <c r="D14" s="576"/>
      <c r="E14" s="493"/>
      <c r="F14" s="574"/>
      <c r="G14" s="493"/>
      <c r="H14" s="493"/>
      <c r="I14" s="493"/>
      <c r="J14" s="502"/>
      <c r="K14" s="534"/>
    </row>
    <row r="15" spans="1:18" s="99" customFormat="1" ht="20.25" customHeight="1" x14ac:dyDescent="0.3">
      <c r="A15" s="118"/>
      <c r="B15" s="686" t="s">
        <v>1207</v>
      </c>
      <c r="C15" s="200" t="s">
        <v>601</v>
      </c>
      <c r="D15" s="685" t="s">
        <v>1206</v>
      </c>
      <c r="E15" s="118"/>
      <c r="F15" s="682" t="s">
        <v>1033</v>
      </c>
      <c r="G15" s="118"/>
      <c r="H15" s="118"/>
      <c r="I15" s="118"/>
      <c r="J15" s="200" t="s">
        <v>350</v>
      </c>
    </row>
    <row r="16" spans="1:18" s="99" customFormat="1" ht="21" x14ac:dyDescent="0.2">
      <c r="A16" s="913">
        <v>140</v>
      </c>
      <c r="B16" s="916" t="s">
        <v>1547</v>
      </c>
      <c r="C16" s="118"/>
      <c r="D16" s="118"/>
      <c r="E16" s="118"/>
      <c r="F16" s="118"/>
      <c r="G16" s="118"/>
      <c r="H16" s="118"/>
      <c r="I16" s="118"/>
      <c r="J16" s="118"/>
    </row>
    <row r="17" spans="1:11" ht="21" x14ac:dyDescent="0.3">
      <c r="A17" s="917">
        <v>141</v>
      </c>
      <c r="B17" s="916" t="s">
        <v>1548</v>
      </c>
      <c r="C17" s="101"/>
      <c r="D17" s="100"/>
      <c r="E17" s="100"/>
      <c r="F17" s="100"/>
      <c r="G17" s="100"/>
      <c r="H17" s="100"/>
      <c r="I17" s="100"/>
      <c r="J17" s="100"/>
    </row>
    <row r="18" spans="1:11" x14ac:dyDescent="0.3">
      <c r="A18" s="100"/>
      <c r="B18" s="101"/>
      <c r="C18" s="101"/>
      <c r="D18" s="102"/>
      <c r="E18" s="103"/>
      <c r="F18" s="100"/>
      <c r="G18" s="100"/>
      <c r="H18" s="103"/>
      <c r="I18" s="100"/>
      <c r="J18" s="100"/>
      <c r="K18" s="571"/>
    </row>
    <row r="19" spans="1:11" x14ac:dyDescent="0.3">
      <c r="A19" s="196"/>
      <c r="B19" s="110"/>
      <c r="C19" s="101"/>
      <c r="D19" s="100"/>
      <c r="E19" s="100"/>
      <c r="F19" s="100"/>
      <c r="G19" s="100"/>
      <c r="H19" s="100"/>
      <c r="I19" s="100"/>
      <c r="J19" s="100"/>
    </row>
    <row r="20" spans="1:11" x14ac:dyDescent="0.3">
      <c r="A20" s="196"/>
      <c r="B20" s="110"/>
      <c r="C20" s="101"/>
      <c r="D20" s="100"/>
      <c r="E20" s="100"/>
      <c r="F20" s="100"/>
      <c r="G20" s="100"/>
      <c r="H20" s="100"/>
      <c r="I20" s="100"/>
      <c r="J20" s="100"/>
    </row>
    <row r="21" spans="1:11" x14ac:dyDescent="0.3">
      <c r="A21" s="105"/>
      <c r="B21" s="101"/>
      <c r="C21" s="101"/>
      <c r="D21" s="100"/>
      <c r="E21" s="100"/>
      <c r="F21" s="100"/>
      <c r="G21" s="100"/>
      <c r="H21" s="100"/>
      <c r="I21" s="100"/>
      <c r="J21" s="100"/>
    </row>
    <row r="22" spans="1:11" x14ac:dyDescent="0.3">
      <c r="A22" s="100"/>
      <c r="B22" s="101"/>
      <c r="C22" s="101"/>
      <c r="D22" s="100"/>
      <c r="E22" s="100"/>
      <c r="F22" s="100"/>
      <c r="G22" s="100"/>
      <c r="H22" s="100"/>
      <c r="I22" s="100"/>
      <c r="J22" s="100"/>
    </row>
    <row r="23" spans="1:11" x14ac:dyDescent="0.3">
      <c r="A23" s="100"/>
      <c r="B23" s="101"/>
      <c r="C23" s="101"/>
      <c r="D23" s="100"/>
      <c r="E23" s="100"/>
      <c r="F23" s="100"/>
      <c r="G23" s="100"/>
      <c r="H23" s="100"/>
      <c r="I23" s="100"/>
      <c r="J23" s="100"/>
    </row>
    <row r="24" spans="1:11" x14ac:dyDescent="0.3">
      <c r="A24" s="198"/>
      <c r="B24" s="130"/>
      <c r="C24" s="101"/>
      <c r="D24" s="100"/>
      <c r="E24" s="100"/>
      <c r="F24" s="100"/>
      <c r="G24" s="100"/>
      <c r="H24" s="100"/>
      <c r="I24" s="100"/>
      <c r="J24" s="100"/>
    </row>
    <row r="25" spans="1:11" x14ac:dyDescent="0.3">
      <c r="A25" s="198"/>
      <c r="B25" s="130"/>
      <c r="C25" s="101"/>
      <c r="D25" s="100"/>
      <c r="E25" s="100"/>
      <c r="F25" s="100"/>
      <c r="G25" s="100"/>
      <c r="H25" s="100"/>
      <c r="I25" s="100"/>
      <c r="J25" s="100"/>
    </row>
    <row r="26" spans="1:11" x14ac:dyDescent="0.3">
      <c r="A26" s="106"/>
      <c r="B26" s="106"/>
      <c r="C26" s="106"/>
      <c r="D26" s="106"/>
      <c r="E26" s="106"/>
      <c r="F26" s="457">
        <f>SUM(F14:F25)</f>
        <v>0</v>
      </c>
      <c r="G26" s="106"/>
      <c r="H26" s="106"/>
      <c r="I26" s="106"/>
      <c r="J26" s="106"/>
    </row>
  </sheetData>
  <mergeCells count="6">
    <mergeCell ref="A1:J1"/>
    <mergeCell ref="A11:A12"/>
    <mergeCell ref="B11:B12"/>
    <mergeCell ref="E11:I11"/>
    <mergeCell ref="J11:J12"/>
    <mergeCell ref="C11:C12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7"/>
  <sheetViews>
    <sheetView view="pageLayout" zoomScaleNormal="100" workbookViewId="0">
      <selection activeCell="G9" sqref="G9"/>
    </sheetView>
  </sheetViews>
  <sheetFormatPr defaultRowHeight="21" x14ac:dyDescent="0.35"/>
  <cols>
    <col min="1" max="1" width="9.140625" style="1"/>
    <col min="2" max="2" width="7" style="1" customWidth="1"/>
    <col min="3" max="16384" width="9.140625" style="1"/>
  </cols>
  <sheetData>
    <row r="5" spans="3:3" ht="30.75" x14ac:dyDescent="0.45">
      <c r="C5" s="67"/>
    </row>
    <row r="6" spans="3:3" ht="30.75" x14ac:dyDescent="0.45">
      <c r="C6" s="67" t="s">
        <v>192</v>
      </c>
    </row>
    <row r="7" spans="3:3" ht="30.75" x14ac:dyDescent="0.45">
      <c r="C7" s="6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94"/>
  <sheetViews>
    <sheetView tabSelected="1" view="pageLayout" topLeftCell="A481" zoomScaleNormal="110" workbookViewId="0">
      <selection activeCell="C498" sqref="C498"/>
    </sheetView>
  </sheetViews>
  <sheetFormatPr defaultColWidth="9.140625" defaultRowHeight="18.75" x14ac:dyDescent="0.3"/>
  <cols>
    <col min="1" max="1" width="9.140625" style="91"/>
    <col min="2" max="2" width="5.7109375" style="91" customWidth="1"/>
    <col min="3" max="3" width="33.28515625" style="91" customWidth="1"/>
    <col min="4" max="4" width="18.5703125" style="91" customWidth="1"/>
    <col min="5" max="5" width="18.28515625" style="91" customWidth="1"/>
    <col min="6" max="7" width="17" style="91" customWidth="1"/>
    <col min="8" max="8" width="17.42578125" style="91" customWidth="1"/>
    <col min="9" max="9" width="11.85546875" style="91" customWidth="1"/>
    <col min="10" max="10" width="12.42578125" style="91" customWidth="1"/>
    <col min="11" max="11" width="19.28515625" style="91" customWidth="1"/>
    <col min="12" max="13" width="9.140625" style="91"/>
    <col min="14" max="14" width="24" style="91" customWidth="1"/>
    <col min="15" max="16384" width="9.140625" style="91"/>
  </cols>
  <sheetData>
    <row r="1" spans="2:19" ht="26.25" x14ac:dyDescent="0.4">
      <c r="B1" s="1155" t="s">
        <v>62</v>
      </c>
      <c r="C1" s="1155"/>
      <c r="D1" s="1155"/>
      <c r="E1" s="1155"/>
      <c r="F1" s="1155"/>
      <c r="G1" s="1155"/>
      <c r="H1" s="1155"/>
      <c r="I1" s="1155"/>
      <c r="J1" s="1155"/>
      <c r="K1" s="1155"/>
    </row>
    <row r="2" spans="2:19" ht="12.75" customHeight="1" x14ac:dyDescent="0.3">
      <c r="B2" s="182"/>
      <c r="C2" s="182"/>
      <c r="D2" s="182"/>
      <c r="E2" s="182"/>
      <c r="F2" s="182"/>
      <c r="G2" s="182"/>
      <c r="H2" s="182"/>
      <c r="I2" s="182"/>
      <c r="J2" s="182"/>
    </row>
    <row r="3" spans="2:19" x14ac:dyDescent="0.3">
      <c r="B3" s="184"/>
      <c r="C3" s="94" t="s">
        <v>30</v>
      </c>
      <c r="D3" s="39" t="s">
        <v>1260</v>
      </c>
      <c r="E3" s="199" t="s">
        <v>33</v>
      </c>
      <c r="G3" s="185" t="s">
        <v>34</v>
      </c>
      <c r="I3" s="185" t="s">
        <v>31</v>
      </c>
      <c r="J3" s="182"/>
    </row>
    <row r="4" spans="2:19" x14ac:dyDescent="0.3">
      <c r="B4" s="184"/>
      <c r="C4" s="94" t="s">
        <v>56</v>
      </c>
      <c r="D4" s="39" t="s">
        <v>452</v>
      </c>
      <c r="E4" s="39"/>
      <c r="G4" s="182"/>
      <c r="H4" s="182"/>
      <c r="I4" s="182"/>
    </row>
    <row r="5" spans="2:19" x14ac:dyDescent="0.3">
      <c r="B5" s="184"/>
      <c r="C5" s="94" t="s">
        <v>912</v>
      </c>
      <c r="D5" s="39" t="s">
        <v>1233</v>
      </c>
      <c r="E5" s="39"/>
      <c r="F5" s="182"/>
      <c r="G5" s="182"/>
      <c r="H5" s="182"/>
    </row>
    <row r="6" spans="2:19" ht="23.25" x14ac:dyDescent="0.3">
      <c r="B6" s="184"/>
      <c r="C6" s="404" t="s">
        <v>1352</v>
      </c>
      <c r="D6" s="39"/>
      <c r="E6" s="185"/>
      <c r="F6" s="39"/>
      <c r="G6" s="204"/>
      <c r="H6" s="39"/>
      <c r="I6" s="39"/>
      <c r="J6" s="39"/>
      <c r="K6" s="39"/>
    </row>
    <row r="7" spans="2:19" x14ac:dyDescent="0.3">
      <c r="B7" s="184"/>
      <c r="C7" s="95" t="s">
        <v>36</v>
      </c>
      <c r="D7" s="97"/>
      <c r="E7" s="91" t="s">
        <v>453</v>
      </c>
      <c r="G7" s="39"/>
      <c r="I7" s="39"/>
      <c r="K7" s="39"/>
      <c r="L7" s="39"/>
      <c r="N7" s="39"/>
      <c r="P7" s="39"/>
      <c r="Q7" s="39"/>
      <c r="S7" s="39"/>
    </row>
    <row r="8" spans="2:19" x14ac:dyDescent="0.3">
      <c r="B8" s="184"/>
      <c r="C8" s="95" t="s">
        <v>37</v>
      </c>
      <c r="D8" s="97"/>
      <c r="E8" s="91" t="s">
        <v>949</v>
      </c>
      <c r="F8" s="39"/>
      <c r="G8" s="182"/>
      <c r="H8" s="182"/>
      <c r="I8" s="182"/>
    </row>
    <row r="9" spans="2:19" x14ac:dyDescent="0.3">
      <c r="B9" s="184"/>
      <c r="D9" s="97"/>
      <c r="E9" s="91" t="s">
        <v>454</v>
      </c>
      <c r="F9" s="39"/>
      <c r="G9" s="182"/>
      <c r="H9" s="182"/>
      <c r="I9" s="182"/>
    </row>
    <row r="10" spans="2:19" x14ac:dyDescent="0.3">
      <c r="B10" s="184"/>
      <c r="D10" s="97"/>
      <c r="E10" s="91" t="s">
        <v>455</v>
      </c>
      <c r="F10" s="39"/>
      <c r="G10" s="182"/>
      <c r="H10" s="182"/>
      <c r="I10" s="182"/>
    </row>
    <row r="11" spans="2:19" x14ac:dyDescent="0.3">
      <c r="B11" s="184"/>
      <c r="D11" s="97"/>
      <c r="F11" s="182"/>
      <c r="G11" s="182"/>
      <c r="H11" s="182"/>
      <c r="I11" s="182"/>
    </row>
    <row r="12" spans="2:19" ht="21" customHeight="1" x14ac:dyDescent="0.3">
      <c r="B12" s="1158" t="s">
        <v>0</v>
      </c>
      <c r="C12" s="1158" t="s">
        <v>35</v>
      </c>
      <c r="D12" s="470" t="s">
        <v>26</v>
      </c>
      <c r="E12" s="189" t="s">
        <v>27</v>
      </c>
      <c r="F12" s="1160" t="s">
        <v>1</v>
      </c>
      <c r="G12" s="1161"/>
      <c r="H12" s="1161"/>
      <c r="I12" s="1161"/>
      <c r="J12" s="1162"/>
      <c r="K12" s="1163" t="s">
        <v>10</v>
      </c>
    </row>
    <row r="13" spans="2:19" ht="37.5" x14ac:dyDescent="0.3">
      <c r="B13" s="1159"/>
      <c r="C13" s="1159"/>
      <c r="D13" s="190"/>
      <c r="E13" s="192" t="s">
        <v>28</v>
      </c>
      <c r="F13" s="193" t="s">
        <v>5</v>
      </c>
      <c r="G13" s="193" t="s">
        <v>6</v>
      </c>
      <c r="H13" s="193" t="s">
        <v>197</v>
      </c>
      <c r="I13" s="193" t="s">
        <v>29</v>
      </c>
      <c r="J13" s="193" t="s">
        <v>198</v>
      </c>
      <c r="K13" s="1164"/>
    </row>
    <row r="14" spans="2:19" s="99" customFormat="1" ht="59.25" customHeight="1" x14ac:dyDescent="0.2">
      <c r="B14" s="207">
        <v>1.1000000000000001</v>
      </c>
      <c r="C14" s="177" t="s">
        <v>943</v>
      </c>
      <c r="D14" s="120"/>
      <c r="E14" s="118"/>
      <c r="F14" s="118"/>
      <c r="G14" s="121"/>
      <c r="H14" s="118"/>
      <c r="I14" s="118"/>
      <c r="J14" s="118"/>
      <c r="K14" s="120"/>
    </row>
    <row r="15" spans="2:19" s="99" customFormat="1" ht="93.75" x14ac:dyDescent="0.2">
      <c r="B15" s="207">
        <v>1.2</v>
      </c>
      <c r="C15" s="177" t="s">
        <v>944</v>
      </c>
      <c r="D15" s="118"/>
      <c r="E15" s="118"/>
      <c r="F15" s="118"/>
      <c r="G15" s="118"/>
      <c r="H15" s="118"/>
      <c r="I15" s="118"/>
      <c r="J15" s="118"/>
      <c r="K15" s="118"/>
    </row>
    <row r="16" spans="2:19" s="99" customFormat="1" ht="56.25" x14ac:dyDescent="0.2">
      <c r="B16" s="207">
        <v>1.3</v>
      </c>
      <c r="C16" s="177" t="s">
        <v>945</v>
      </c>
      <c r="D16" s="118"/>
      <c r="E16" s="118"/>
      <c r="F16" s="118"/>
      <c r="G16" s="118"/>
      <c r="H16" s="118"/>
      <c r="I16" s="118"/>
      <c r="J16" s="118"/>
      <c r="K16" s="118"/>
    </row>
    <row r="17" spans="2:11" ht="75" x14ac:dyDescent="0.3">
      <c r="B17" s="142">
        <v>1.4</v>
      </c>
      <c r="C17" s="177" t="s">
        <v>456</v>
      </c>
      <c r="D17" s="101"/>
      <c r="E17" s="100"/>
      <c r="F17" s="100"/>
      <c r="G17" s="100"/>
      <c r="H17" s="100"/>
      <c r="I17" s="100"/>
      <c r="J17" s="100"/>
      <c r="K17" s="100"/>
    </row>
    <row r="18" spans="2:11" ht="112.5" x14ac:dyDescent="0.3">
      <c r="B18" s="142">
        <v>1.5</v>
      </c>
      <c r="C18" s="177" t="s">
        <v>946</v>
      </c>
      <c r="D18" s="101"/>
      <c r="E18" s="102"/>
      <c r="F18" s="229">
        <v>81600</v>
      </c>
      <c r="G18" s="100"/>
      <c r="H18" s="100"/>
      <c r="I18" s="103"/>
      <c r="J18" s="100"/>
      <c r="K18" s="100"/>
    </row>
    <row r="19" spans="2:11" x14ac:dyDescent="0.3">
      <c r="B19" s="557"/>
      <c r="C19" s="177"/>
      <c r="D19" s="202"/>
      <c r="E19" s="102"/>
      <c r="F19" s="103"/>
      <c r="G19" s="100"/>
      <c r="H19" s="100"/>
      <c r="I19" s="103"/>
      <c r="J19" s="100"/>
      <c r="K19" s="100"/>
    </row>
    <row r="20" spans="2:11" x14ac:dyDescent="0.3">
      <c r="B20" s="557"/>
      <c r="C20" s="177"/>
      <c r="D20" s="202"/>
      <c r="E20" s="102"/>
      <c r="F20" s="103"/>
      <c r="G20" s="100"/>
      <c r="H20" s="100"/>
      <c r="I20" s="103"/>
      <c r="J20" s="100"/>
      <c r="K20" s="100"/>
    </row>
    <row r="21" spans="2:11" x14ac:dyDescent="0.3">
      <c r="B21" s="932"/>
      <c r="C21" s="177"/>
      <c r="D21" s="830"/>
      <c r="E21" s="933"/>
      <c r="F21" s="561"/>
      <c r="G21" s="462"/>
      <c r="H21" s="462"/>
      <c r="I21" s="561"/>
      <c r="J21" s="462"/>
      <c r="K21" s="462"/>
    </row>
    <row r="22" spans="2:11" x14ac:dyDescent="0.3">
      <c r="B22" s="146"/>
      <c r="C22" s="832"/>
      <c r="D22" s="591"/>
      <c r="E22" s="536"/>
      <c r="F22" s="457"/>
      <c r="G22" s="106"/>
      <c r="H22" s="106"/>
      <c r="I22" s="457"/>
      <c r="J22" s="106"/>
      <c r="K22" s="106"/>
    </row>
    <row r="23" spans="2:11" ht="26.25" x14ac:dyDescent="0.4">
      <c r="B23" s="1155" t="s">
        <v>62</v>
      </c>
      <c r="C23" s="1155"/>
      <c r="D23" s="1155"/>
      <c r="E23" s="1155"/>
      <c r="F23" s="1155"/>
      <c r="G23" s="1155"/>
      <c r="H23" s="1155"/>
      <c r="I23" s="1155"/>
      <c r="J23" s="1155"/>
      <c r="K23" s="1155"/>
    </row>
    <row r="24" spans="2:11" x14ac:dyDescent="0.3">
      <c r="B24" s="860"/>
      <c r="C24" s="860"/>
      <c r="D24" s="860"/>
      <c r="E24" s="860"/>
      <c r="F24" s="860"/>
      <c r="G24" s="860"/>
      <c r="H24" s="860"/>
      <c r="I24" s="860"/>
      <c r="J24" s="860"/>
    </row>
    <row r="25" spans="2:11" x14ac:dyDescent="0.3">
      <c r="B25" s="184"/>
      <c r="C25" s="94" t="s">
        <v>30</v>
      </c>
      <c r="D25" s="39" t="s">
        <v>1260</v>
      </c>
      <c r="E25" s="909" t="s">
        <v>33</v>
      </c>
      <c r="G25" s="185" t="s">
        <v>34</v>
      </c>
      <c r="I25" s="185" t="s">
        <v>31</v>
      </c>
      <c r="J25" s="860"/>
    </row>
    <row r="26" spans="2:11" x14ac:dyDescent="0.3">
      <c r="B26" s="184"/>
      <c r="C26" s="94" t="s">
        <v>56</v>
      </c>
      <c r="D26" s="39" t="s">
        <v>452</v>
      </c>
      <c r="E26" s="39"/>
      <c r="G26" s="860"/>
      <c r="H26" s="860"/>
      <c r="I26" s="860"/>
    </row>
    <row r="27" spans="2:11" x14ac:dyDescent="0.3">
      <c r="B27" s="184"/>
      <c r="C27" s="94" t="s">
        <v>912</v>
      </c>
      <c r="D27" s="39" t="s">
        <v>1233</v>
      </c>
      <c r="E27" s="39"/>
      <c r="F27" s="860"/>
      <c r="G27" s="860"/>
      <c r="H27" s="860"/>
    </row>
    <row r="28" spans="2:11" ht="23.25" x14ac:dyDescent="0.3">
      <c r="B28" s="184"/>
      <c r="C28" s="404" t="s">
        <v>1352</v>
      </c>
      <c r="D28" s="39"/>
      <c r="E28" s="185"/>
      <c r="F28" s="39"/>
      <c r="G28" s="204"/>
      <c r="H28" s="39"/>
      <c r="I28" s="39"/>
      <c r="J28" s="39"/>
      <c r="K28" s="39"/>
    </row>
    <row r="29" spans="2:11" x14ac:dyDescent="0.3">
      <c r="B29" s="184"/>
      <c r="C29" s="95" t="s">
        <v>36</v>
      </c>
      <c r="D29" s="97"/>
      <c r="E29" s="91" t="s">
        <v>453</v>
      </c>
      <c r="G29" s="39"/>
      <c r="I29" s="39"/>
      <c r="K29" s="39"/>
    </row>
    <row r="30" spans="2:11" x14ac:dyDescent="0.3">
      <c r="B30" s="184"/>
      <c r="C30" s="95" t="s">
        <v>37</v>
      </c>
      <c r="D30" s="97"/>
      <c r="E30" s="91" t="s">
        <v>949</v>
      </c>
      <c r="F30" s="39"/>
      <c r="G30" s="860"/>
      <c r="H30" s="860"/>
      <c r="I30" s="860"/>
    </row>
    <row r="31" spans="2:11" ht="21.75" customHeight="1" x14ac:dyDescent="0.3">
      <c r="B31" s="184"/>
      <c r="D31" s="97"/>
      <c r="E31" s="91" t="s">
        <v>454</v>
      </c>
      <c r="F31" s="39"/>
      <c r="G31" s="860"/>
      <c r="H31" s="860"/>
      <c r="I31" s="860"/>
    </row>
    <row r="32" spans="2:11" x14ac:dyDescent="0.3">
      <c r="B32" s="184"/>
      <c r="D32" s="97"/>
      <c r="E32" s="91" t="s">
        <v>455</v>
      </c>
      <c r="F32" s="39"/>
      <c r="G32" s="860"/>
      <c r="H32" s="860"/>
      <c r="I32" s="860"/>
    </row>
    <row r="33" spans="2:11" x14ac:dyDescent="0.3">
      <c r="B33" s="1158" t="s">
        <v>0</v>
      </c>
      <c r="C33" s="1158" t="s">
        <v>35</v>
      </c>
      <c r="D33" s="704" t="s">
        <v>26</v>
      </c>
      <c r="E33" s="189" t="s">
        <v>27</v>
      </c>
      <c r="F33" s="1160" t="s">
        <v>1</v>
      </c>
      <c r="G33" s="1161"/>
      <c r="H33" s="1161"/>
      <c r="I33" s="1161"/>
      <c r="J33" s="1162"/>
      <c r="K33" s="1163" t="s">
        <v>10</v>
      </c>
    </row>
    <row r="34" spans="2:11" ht="37.5" x14ac:dyDescent="0.3">
      <c r="B34" s="1159"/>
      <c r="C34" s="1159"/>
      <c r="D34" s="705"/>
      <c r="E34" s="192" t="s">
        <v>28</v>
      </c>
      <c r="F34" s="193" t="s">
        <v>5</v>
      </c>
      <c r="G34" s="193" t="s">
        <v>6</v>
      </c>
      <c r="H34" s="193" t="s">
        <v>197</v>
      </c>
      <c r="I34" s="193" t="s">
        <v>29</v>
      </c>
      <c r="J34" s="193" t="s">
        <v>198</v>
      </c>
      <c r="K34" s="1164"/>
    </row>
    <row r="35" spans="2:11" s="99" customFormat="1" ht="56.25" x14ac:dyDescent="0.3">
      <c r="B35" s="538"/>
      <c r="C35" s="114" t="s">
        <v>1614</v>
      </c>
      <c r="D35" s="231" t="s">
        <v>636</v>
      </c>
      <c r="E35" s="200" t="s">
        <v>596</v>
      </c>
      <c r="F35" s="229">
        <v>81600</v>
      </c>
      <c r="H35" s="229">
        <v>81600</v>
      </c>
      <c r="I35" s="141"/>
      <c r="J35" s="141"/>
      <c r="K35" s="200" t="s">
        <v>597</v>
      </c>
    </row>
    <row r="36" spans="2:11" ht="131.25" x14ac:dyDescent="0.3">
      <c r="B36" s="143">
        <v>1.6</v>
      </c>
      <c r="C36" s="537" t="s">
        <v>947</v>
      </c>
      <c r="D36" s="101"/>
      <c r="E36" s="100"/>
      <c r="F36" s="229">
        <v>82800</v>
      </c>
      <c r="G36" s="100"/>
      <c r="H36" s="100"/>
      <c r="I36" s="100"/>
      <c r="J36" s="100"/>
      <c r="K36" s="100"/>
    </row>
    <row r="37" spans="2:11" s="99" customFormat="1" x14ac:dyDescent="0.3">
      <c r="B37" s="538"/>
      <c r="C37" s="451" t="s">
        <v>1592</v>
      </c>
      <c r="D37" s="413" t="s">
        <v>308</v>
      </c>
      <c r="E37" s="200" t="s">
        <v>878</v>
      </c>
      <c r="F37" s="118"/>
      <c r="H37" s="229">
        <v>82800</v>
      </c>
      <c r="I37" s="118"/>
      <c r="J37" s="118"/>
      <c r="K37" s="120" t="s">
        <v>310</v>
      </c>
    </row>
    <row r="38" spans="2:11" ht="37.5" x14ac:dyDescent="0.3">
      <c r="B38" s="143">
        <v>1.7</v>
      </c>
      <c r="C38" s="178" t="s">
        <v>948</v>
      </c>
      <c r="D38" s="101"/>
      <c r="E38" s="100"/>
      <c r="F38" s="100"/>
      <c r="G38" s="100"/>
      <c r="H38" s="100"/>
      <c r="I38" s="100"/>
      <c r="J38" s="100"/>
      <c r="K38" s="100"/>
    </row>
    <row r="39" spans="2:11" s="99" customFormat="1" x14ac:dyDescent="0.3">
      <c r="B39" s="118"/>
      <c r="C39" s="107" t="s">
        <v>1591</v>
      </c>
      <c r="D39" s="180" t="s">
        <v>555</v>
      </c>
      <c r="E39" s="120" t="s">
        <v>556</v>
      </c>
      <c r="F39" s="174">
        <v>346000</v>
      </c>
      <c r="G39" s="118"/>
      <c r="H39" s="174">
        <v>6000</v>
      </c>
      <c r="I39" s="118"/>
      <c r="J39" s="118"/>
      <c r="K39" s="200" t="s">
        <v>557</v>
      </c>
    </row>
    <row r="40" spans="2:11" s="99" customFormat="1" x14ac:dyDescent="0.3">
      <c r="B40" s="118"/>
      <c r="C40" s="107" t="s">
        <v>1623</v>
      </c>
      <c r="D40" s="180" t="s">
        <v>1615</v>
      </c>
      <c r="E40" s="120" t="s">
        <v>1616</v>
      </c>
      <c r="F40" s="174"/>
      <c r="G40" s="118"/>
      <c r="H40" s="174"/>
      <c r="I40" s="174">
        <v>40000</v>
      </c>
      <c r="J40" s="118"/>
      <c r="K40" s="200" t="s">
        <v>1617</v>
      </c>
    </row>
    <row r="41" spans="2:11" s="99" customFormat="1" ht="37.5" x14ac:dyDescent="0.3">
      <c r="B41" s="118"/>
      <c r="C41" s="107" t="s">
        <v>1624</v>
      </c>
      <c r="D41" s="180" t="s">
        <v>1618</v>
      </c>
      <c r="E41" s="200" t="s">
        <v>981</v>
      </c>
      <c r="F41" s="174"/>
      <c r="G41" s="118"/>
      <c r="H41" s="174"/>
      <c r="I41" s="201">
        <v>300000</v>
      </c>
      <c r="J41" s="118"/>
      <c r="K41" s="200" t="s">
        <v>1619</v>
      </c>
    </row>
    <row r="42" spans="2:11" s="99" customFormat="1" x14ac:dyDescent="0.3">
      <c r="B42" s="118"/>
      <c r="C42" s="107"/>
      <c r="D42" s="180"/>
      <c r="E42" s="120"/>
      <c r="F42" s="174"/>
      <c r="G42" s="118"/>
      <c r="H42" s="174"/>
      <c r="I42" s="118"/>
      <c r="J42" s="118"/>
      <c r="K42" s="200"/>
    </row>
    <row r="43" spans="2:11" s="99" customFormat="1" x14ac:dyDescent="0.3">
      <c r="B43" s="118"/>
      <c r="C43" s="107"/>
      <c r="D43" s="180"/>
      <c r="E43" s="120"/>
      <c r="F43" s="174"/>
      <c r="G43" s="118"/>
      <c r="H43" s="174"/>
      <c r="I43" s="938"/>
      <c r="J43" s="118"/>
      <c r="K43" s="200"/>
    </row>
    <row r="44" spans="2:11" x14ac:dyDescent="0.3">
      <c r="B44" s="100"/>
      <c r="C44" s="101"/>
      <c r="D44" s="101"/>
      <c r="E44" s="100"/>
      <c r="F44" s="100"/>
      <c r="G44" s="100"/>
      <c r="H44" s="100"/>
      <c r="I44" s="100"/>
      <c r="J44" s="100"/>
      <c r="K44" s="100"/>
    </row>
    <row r="45" spans="2:11" x14ac:dyDescent="0.3">
      <c r="B45" s="100"/>
      <c r="C45" s="101"/>
      <c r="D45" s="101"/>
      <c r="E45" s="100"/>
      <c r="F45" s="100"/>
      <c r="G45" s="100"/>
      <c r="H45" s="100"/>
      <c r="I45" s="100"/>
      <c r="J45" s="100"/>
      <c r="K45" s="100"/>
    </row>
    <row r="46" spans="2:11" x14ac:dyDescent="0.3">
      <c r="B46" s="198"/>
      <c r="C46" s="130"/>
      <c r="D46" s="101"/>
      <c r="E46" s="100"/>
      <c r="F46" s="100"/>
      <c r="G46" s="100"/>
      <c r="H46" s="100"/>
      <c r="I46" s="100"/>
      <c r="J46" s="100"/>
      <c r="K46" s="100"/>
    </row>
    <row r="47" spans="2:11" x14ac:dyDescent="0.3">
      <c r="B47" s="198"/>
      <c r="C47" s="130"/>
      <c r="D47" s="101"/>
      <c r="E47" s="100"/>
      <c r="F47" s="100"/>
      <c r="G47" s="100"/>
      <c r="H47" s="462"/>
      <c r="I47" s="100"/>
      <c r="J47" s="462"/>
      <c r="K47" s="100"/>
    </row>
    <row r="48" spans="2:11" x14ac:dyDescent="0.3">
      <c r="B48" s="106"/>
      <c r="C48" s="106"/>
      <c r="D48" s="106"/>
      <c r="E48" s="106"/>
      <c r="F48" s="453">
        <f>SUM(H48:I48)</f>
        <v>510400</v>
      </c>
      <c r="G48" s="454"/>
      <c r="H48" s="600">
        <v>170400</v>
      </c>
      <c r="I48" s="453">
        <v>340000</v>
      </c>
      <c r="J48" s="106"/>
      <c r="K48" s="106"/>
    </row>
    <row r="49" spans="2:11" x14ac:dyDescent="0.3">
      <c r="B49" s="39"/>
      <c r="C49" s="39"/>
      <c r="D49" s="39"/>
      <c r="E49" s="39"/>
      <c r="F49" s="39"/>
      <c r="G49" s="39"/>
      <c r="H49" s="39"/>
      <c r="I49" s="39"/>
      <c r="J49" s="39"/>
      <c r="K49" s="39"/>
    </row>
    <row r="50" spans="2:11" x14ac:dyDescent="0.3">
      <c r="B50" s="39"/>
      <c r="C50" s="39"/>
      <c r="D50" s="39"/>
      <c r="E50" s="39"/>
      <c r="F50" s="39"/>
      <c r="G50" s="39"/>
      <c r="H50" s="39"/>
      <c r="I50" s="39"/>
      <c r="J50" s="39"/>
      <c r="K50" s="39"/>
    </row>
    <row r="51" spans="2:11" ht="26.25" x14ac:dyDescent="0.4">
      <c r="B51" s="1155" t="s">
        <v>62</v>
      </c>
      <c r="C51" s="1155"/>
      <c r="D51" s="1155"/>
      <c r="E51" s="1155"/>
      <c r="F51" s="1155"/>
      <c r="G51" s="1155"/>
      <c r="H51" s="1155"/>
      <c r="I51" s="1155"/>
      <c r="J51" s="1155"/>
      <c r="K51" s="1155"/>
    </row>
    <row r="52" spans="2:11" x14ac:dyDescent="0.3">
      <c r="B52" s="469"/>
      <c r="C52" s="469"/>
      <c r="D52" s="469"/>
      <c r="E52" s="469"/>
      <c r="F52" s="469"/>
      <c r="G52" s="469"/>
      <c r="H52" s="469"/>
      <c r="I52" s="469"/>
      <c r="J52" s="469"/>
    </row>
    <row r="53" spans="2:11" x14ac:dyDescent="0.3">
      <c r="B53" s="184"/>
      <c r="C53" s="94" t="s">
        <v>30</v>
      </c>
      <c r="D53" s="39" t="s">
        <v>1260</v>
      </c>
      <c r="E53" s="199" t="s">
        <v>33</v>
      </c>
      <c r="G53" s="185" t="s">
        <v>34</v>
      </c>
      <c r="I53" s="185" t="s">
        <v>31</v>
      </c>
      <c r="J53" s="469"/>
    </row>
    <row r="54" spans="2:11" x14ac:dyDescent="0.3">
      <c r="B54" s="184"/>
      <c r="C54" s="94" t="s">
        <v>56</v>
      </c>
      <c r="D54" s="39" t="s">
        <v>452</v>
      </c>
      <c r="E54" s="39"/>
      <c r="G54" s="469"/>
      <c r="H54" s="469"/>
      <c r="I54" s="469"/>
    </row>
    <row r="55" spans="2:11" x14ac:dyDescent="0.3">
      <c r="B55" s="184"/>
      <c r="C55" s="94" t="s">
        <v>912</v>
      </c>
      <c r="D55" s="39" t="s">
        <v>1232</v>
      </c>
      <c r="E55" s="39"/>
      <c r="F55" s="469"/>
      <c r="G55" s="469"/>
      <c r="H55" s="469"/>
    </row>
    <row r="56" spans="2:11" ht="23.25" x14ac:dyDescent="0.3">
      <c r="B56" s="184"/>
      <c r="C56" s="404" t="s">
        <v>1353</v>
      </c>
      <c r="D56" s="39"/>
      <c r="E56" s="185"/>
      <c r="F56" s="39"/>
      <c r="G56" s="204"/>
      <c r="H56" s="39"/>
      <c r="I56" s="39"/>
      <c r="J56" s="39"/>
      <c r="K56" s="39"/>
    </row>
    <row r="57" spans="2:11" x14ac:dyDescent="0.3">
      <c r="B57" s="184"/>
      <c r="C57" s="95" t="s">
        <v>36</v>
      </c>
      <c r="D57" s="97"/>
      <c r="E57" s="91" t="s">
        <v>453</v>
      </c>
      <c r="G57" s="39"/>
      <c r="I57" s="39"/>
      <c r="K57" s="39"/>
    </row>
    <row r="58" spans="2:11" x14ac:dyDescent="0.3">
      <c r="B58" s="184"/>
      <c r="C58" s="95" t="s">
        <v>37</v>
      </c>
      <c r="D58" s="97"/>
      <c r="E58" s="91" t="s">
        <v>951</v>
      </c>
      <c r="F58" s="39"/>
      <c r="G58" s="469"/>
      <c r="H58" s="469"/>
      <c r="I58" s="469"/>
    </row>
    <row r="59" spans="2:11" x14ac:dyDescent="0.3">
      <c r="B59" s="184"/>
      <c r="D59" s="97"/>
      <c r="E59" s="91" t="s">
        <v>454</v>
      </c>
      <c r="F59" s="39"/>
      <c r="G59" s="469"/>
      <c r="H59" s="469"/>
      <c r="I59" s="469"/>
    </row>
    <row r="60" spans="2:11" x14ac:dyDescent="0.3">
      <c r="B60" s="184"/>
      <c r="D60" s="97"/>
      <c r="E60" s="91" t="s">
        <v>455</v>
      </c>
      <c r="F60" s="39"/>
      <c r="G60" s="469"/>
      <c r="H60" s="469"/>
      <c r="I60" s="469"/>
    </row>
    <row r="61" spans="2:11" x14ac:dyDescent="0.3">
      <c r="B61" s="184"/>
      <c r="D61" s="97"/>
      <c r="F61" s="469"/>
      <c r="G61" s="469"/>
      <c r="H61" s="469"/>
      <c r="I61" s="469"/>
    </row>
    <row r="62" spans="2:11" x14ac:dyDescent="0.3">
      <c r="B62" s="1158" t="s">
        <v>0</v>
      </c>
      <c r="C62" s="1158" t="s">
        <v>35</v>
      </c>
      <c r="D62" s="470" t="s">
        <v>26</v>
      </c>
      <c r="E62" s="189" t="s">
        <v>27</v>
      </c>
      <c r="F62" s="1160" t="s">
        <v>1</v>
      </c>
      <c r="G62" s="1161"/>
      <c r="H62" s="1161"/>
      <c r="I62" s="1161"/>
      <c r="J62" s="1162"/>
      <c r="K62" s="1163" t="s">
        <v>10</v>
      </c>
    </row>
    <row r="63" spans="2:11" ht="37.5" x14ac:dyDescent="0.3">
      <c r="B63" s="1159"/>
      <c r="C63" s="1159"/>
      <c r="D63" s="471"/>
      <c r="E63" s="192" t="s">
        <v>28</v>
      </c>
      <c r="F63" s="193" t="s">
        <v>5</v>
      </c>
      <c r="G63" s="193" t="s">
        <v>6</v>
      </c>
      <c r="H63" s="193" t="s">
        <v>197</v>
      </c>
      <c r="I63" s="193" t="s">
        <v>29</v>
      </c>
      <c r="J63" s="193" t="s">
        <v>198</v>
      </c>
      <c r="K63" s="1164"/>
    </row>
    <row r="64" spans="2:11" ht="56.25" x14ac:dyDescent="0.3">
      <c r="B64" s="207">
        <v>2.1</v>
      </c>
      <c r="C64" s="177" t="s">
        <v>952</v>
      </c>
      <c r="D64" s="120"/>
      <c r="E64" s="118"/>
      <c r="F64" s="118"/>
      <c r="G64" s="121"/>
      <c r="H64" s="118"/>
      <c r="I64" s="118"/>
      <c r="J64" s="118"/>
      <c r="K64" s="120"/>
    </row>
    <row r="65" spans="2:11" x14ac:dyDescent="0.3">
      <c r="B65" s="207"/>
      <c r="C65" s="177" t="s">
        <v>1691</v>
      </c>
      <c r="D65" s="120" t="s">
        <v>579</v>
      </c>
      <c r="E65" s="120" t="s">
        <v>590</v>
      </c>
      <c r="F65" s="118"/>
      <c r="G65" s="121"/>
      <c r="H65" s="1051" t="s">
        <v>1692</v>
      </c>
      <c r="I65" s="118"/>
      <c r="J65" s="118"/>
      <c r="K65" s="120" t="s">
        <v>1693</v>
      </c>
    </row>
    <row r="66" spans="2:11" ht="56.25" x14ac:dyDescent="0.3">
      <c r="B66" s="207">
        <v>2.2000000000000002</v>
      </c>
      <c r="C66" s="177" t="s">
        <v>953</v>
      </c>
      <c r="D66" s="118"/>
      <c r="E66" s="118"/>
      <c r="F66" s="118"/>
      <c r="G66" s="118"/>
      <c r="H66" s="118"/>
      <c r="I66" s="118"/>
      <c r="J66" s="118"/>
      <c r="K66" s="118"/>
    </row>
    <row r="67" spans="2:11" ht="37.5" x14ac:dyDescent="0.3">
      <c r="B67" s="207">
        <v>2.2999999999999998</v>
      </c>
      <c r="C67" s="177" t="s">
        <v>954</v>
      </c>
      <c r="D67" s="118"/>
      <c r="E67" s="118"/>
      <c r="F67" s="417">
        <v>100000</v>
      </c>
      <c r="G67" s="118"/>
      <c r="H67" s="118"/>
      <c r="I67" s="118"/>
      <c r="J67" s="118"/>
      <c r="K67" s="118"/>
    </row>
    <row r="68" spans="2:11" ht="21.75" customHeight="1" x14ac:dyDescent="0.3">
      <c r="B68" s="142"/>
      <c r="C68" s="148" t="s">
        <v>1593</v>
      </c>
      <c r="D68" s="175" t="s">
        <v>628</v>
      </c>
      <c r="E68" s="245" t="s">
        <v>629</v>
      </c>
      <c r="F68" s="250"/>
      <c r="H68" s="236"/>
      <c r="I68" s="250"/>
      <c r="J68" s="417">
        <v>100000</v>
      </c>
      <c r="K68" s="233" t="s">
        <v>630</v>
      </c>
    </row>
    <row r="69" spans="2:11" ht="56.25" x14ac:dyDescent="0.3">
      <c r="B69" s="142">
        <v>2.4</v>
      </c>
      <c r="C69" s="177" t="s">
        <v>955</v>
      </c>
      <c r="D69" s="101"/>
      <c r="E69" s="100"/>
      <c r="F69" s="100"/>
      <c r="G69" s="100"/>
      <c r="H69" s="100"/>
      <c r="I69" s="100"/>
      <c r="J69" s="247" t="s">
        <v>1708</v>
      </c>
      <c r="K69" s="100"/>
    </row>
    <row r="70" spans="2:11" ht="37.5" x14ac:dyDescent="0.3">
      <c r="B70" s="142">
        <v>2.5</v>
      </c>
      <c r="C70" s="177" t="s">
        <v>956</v>
      </c>
      <c r="D70" s="101"/>
      <c r="E70" s="102"/>
      <c r="F70" s="103"/>
      <c r="G70" s="100"/>
      <c r="H70" s="100"/>
      <c r="I70" s="103"/>
      <c r="J70" s="100"/>
      <c r="K70" s="100"/>
    </row>
    <row r="71" spans="2:11" x14ac:dyDescent="0.3">
      <c r="B71" s="105"/>
      <c r="C71" s="101"/>
      <c r="D71" s="101"/>
      <c r="E71" s="100"/>
      <c r="F71" s="100"/>
      <c r="G71" s="100"/>
      <c r="H71" s="100"/>
      <c r="I71" s="100"/>
      <c r="J71" s="100"/>
      <c r="K71" s="100"/>
    </row>
    <row r="72" spans="2:11" x14ac:dyDescent="0.3">
      <c r="B72" s="100"/>
      <c r="C72" s="101"/>
      <c r="D72" s="101"/>
      <c r="E72" s="100"/>
      <c r="F72" s="100"/>
      <c r="G72" s="100"/>
      <c r="H72" s="100"/>
      <c r="I72" s="100"/>
      <c r="J72" s="100"/>
      <c r="K72" s="100"/>
    </row>
    <row r="73" spans="2:11" x14ac:dyDescent="0.3">
      <c r="B73" s="100"/>
      <c r="C73" s="101"/>
      <c r="D73" s="101"/>
      <c r="E73" s="100"/>
      <c r="F73" s="100"/>
      <c r="G73" s="100"/>
      <c r="H73" s="100"/>
      <c r="I73" s="100"/>
      <c r="J73" s="100"/>
      <c r="K73" s="100"/>
    </row>
    <row r="74" spans="2:11" x14ac:dyDescent="0.3">
      <c r="B74" s="198"/>
      <c r="C74" s="130"/>
      <c r="D74" s="101"/>
      <c r="E74" s="100"/>
      <c r="F74" s="100"/>
      <c r="G74" s="100"/>
      <c r="H74" s="100"/>
      <c r="I74" s="100"/>
      <c r="J74" s="100"/>
      <c r="K74" s="100"/>
    </row>
    <row r="75" spans="2:11" x14ac:dyDescent="0.3">
      <c r="B75" s="198"/>
      <c r="C75" s="130"/>
      <c r="D75" s="101"/>
      <c r="E75" s="100"/>
      <c r="F75" s="462"/>
      <c r="G75" s="100"/>
      <c r="H75" s="100"/>
      <c r="I75" s="100"/>
      <c r="J75" s="462"/>
      <c r="K75" s="100"/>
    </row>
    <row r="76" spans="2:11" x14ac:dyDescent="0.3">
      <c r="B76" s="106"/>
      <c r="C76" s="106"/>
      <c r="D76" s="106"/>
      <c r="E76" s="106"/>
      <c r="F76" s="701">
        <v>100000</v>
      </c>
      <c r="G76" s="106"/>
      <c r="H76" s="106"/>
      <c r="I76" s="106"/>
      <c r="J76" s="701">
        <v>100000</v>
      </c>
      <c r="K76" s="106"/>
    </row>
    <row r="77" spans="2:11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</row>
    <row r="78" spans="2:11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</row>
    <row r="79" spans="2:11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</row>
    <row r="80" spans="2:11" ht="26.25" x14ac:dyDescent="0.4">
      <c r="B80" s="1155" t="s">
        <v>62</v>
      </c>
      <c r="C80" s="1155"/>
      <c r="D80" s="1155"/>
      <c r="E80" s="1155"/>
      <c r="F80" s="1155"/>
      <c r="G80" s="1155"/>
      <c r="H80" s="1155"/>
      <c r="I80" s="1155"/>
      <c r="J80" s="1155"/>
      <c r="K80" s="1155"/>
    </row>
    <row r="81" spans="2:11" x14ac:dyDescent="0.3">
      <c r="B81" s="469"/>
      <c r="C81" s="469"/>
      <c r="D81" s="469"/>
      <c r="E81" s="469"/>
      <c r="F81" s="469"/>
      <c r="G81" s="469"/>
      <c r="H81" s="469"/>
      <c r="I81" s="469"/>
      <c r="J81" s="469"/>
    </row>
    <row r="82" spans="2:11" x14ac:dyDescent="0.3">
      <c r="B82" s="184"/>
      <c r="C82" s="94" t="s">
        <v>30</v>
      </c>
      <c r="D82" s="39" t="s">
        <v>1260</v>
      </c>
      <c r="E82" s="199" t="s">
        <v>33</v>
      </c>
      <c r="G82" s="185" t="s">
        <v>34</v>
      </c>
      <c r="I82" s="185" t="s">
        <v>31</v>
      </c>
      <c r="J82" s="469"/>
    </row>
    <row r="83" spans="2:11" x14ac:dyDescent="0.3">
      <c r="B83" s="184"/>
      <c r="C83" s="94" t="s">
        <v>56</v>
      </c>
      <c r="D83" s="39" t="s">
        <v>452</v>
      </c>
      <c r="E83" s="39"/>
      <c r="G83" s="469"/>
      <c r="H83" s="469"/>
      <c r="I83" s="469"/>
    </row>
    <row r="84" spans="2:11" x14ac:dyDescent="0.3">
      <c r="B84" s="184"/>
      <c r="C84" s="94" t="s">
        <v>912</v>
      </c>
      <c r="D84" s="39" t="s">
        <v>1231</v>
      </c>
      <c r="E84" s="39"/>
      <c r="F84" s="469"/>
      <c r="G84" s="469"/>
      <c r="H84" s="469"/>
    </row>
    <row r="85" spans="2:11" ht="23.25" x14ac:dyDescent="0.3">
      <c r="B85" s="184"/>
      <c r="C85" s="404" t="s">
        <v>1354</v>
      </c>
      <c r="D85" s="39"/>
      <c r="E85" s="185"/>
      <c r="F85" s="39"/>
      <c r="G85" s="204"/>
      <c r="H85" s="39"/>
      <c r="I85" s="39"/>
      <c r="J85" s="39"/>
      <c r="K85" s="39"/>
    </row>
    <row r="86" spans="2:11" x14ac:dyDescent="0.3">
      <c r="B86" s="184"/>
      <c r="C86" s="95" t="s">
        <v>36</v>
      </c>
      <c r="D86" s="97"/>
      <c r="E86" s="91" t="s">
        <v>453</v>
      </c>
      <c r="G86" s="39"/>
      <c r="I86" s="39"/>
      <c r="K86" s="39"/>
    </row>
    <row r="87" spans="2:11" x14ac:dyDescent="0.3">
      <c r="B87" s="184"/>
      <c r="C87" s="95" t="s">
        <v>37</v>
      </c>
      <c r="D87" s="97"/>
      <c r="E87" s="91" t="s">
        <v>1355</v>
      </c>
      <c r="F87" s="39"/>
      <c r="G87" s="469"/>
      <c r="H87" s="469"/>
      <c r="I87" s="469"/>
    </row>
    <row r="88" spans="2:11" x14ac:dyDescent="0.3">
      <c r="B88" s="184"/>
      <c r="D88" s="97"/>
      <c r="F88" s="469"/>
      <c r="G88" s="469"/>
      <c r="H88" s="469"/>
      <c r="I88" s="469"/>
    </row>
    <row r="89" spans="2:11" x14ac:dyDescent="0.3">
      <c r="B89" s="1158" t="s">
        <v>0</v>
      </c>
      <c r="C89" s="1158" t="s">
        <v>35</v>
      </c>
      <c r="D89" s="470" t="s">
        <v>26</v>
      </c>
      <c r="E89" s="189" t="s">
        <v>27</v>
      </c>
      <c r="F89" s="1160" t="s">
        <v>1</v>
      </c>
      <c r="G89" s="1161"/>
      <c r="H89" s="1161"/>
      <c r="I89" s="1161"/>
      <c r="J89" s="1162"/>
      <c r="K89" s="1163" t="s">
        <v>10</v>
      </c>
    </row>
    <row r="90" spans="2:11" ht="37.5" x14ac:dyDescent="0.3">
      <c r="B90" s="1159"/>
      <c r="C90" s="1159"/>
      <c r="D90" s="471"/>
      <c r="E90" s="192" t="s">
        <v>28</v>
      </c>
      <c r="F90" s="193" t="s">
        <v>5</v>
      </c>
      <c r="G90" s="193" t="s">
        <v>6</v>
      </c>
      <c r="H90" s="193" t="s">
        <v>197</v>
      </c>
      <c r="I90" s="193" t="s">
        <v>29</v>
      </c>
      <c r="J90" s="193" t="s">
        <v>198</v>
      </c>
      <c r="K90" s="1164"/>
    </row>
    <row r="91" spans="2:11" ht="56.25" x14ac:dyDescent="0.3">
      <c r="B91" s="207">
        <v>3.1</v>
      </c>
      <c r="C91" s="177" t="s">
        <v>952</v>
      </c>
      <c r="D91" s="120"/>
      <c r="E91" s="118"/>
      <c r="F91" s="507">
        <v>3400</v>
      </c>
      <c r="G91" s="121"/>
      <c r="H91" s="118"/>
      <c r="I91" s="118"/>
      <c r="J91" s="118"/>
      <c r="K91" s="120"/>
    </row>
    <row r="92" spans="2:11" s="97" customFormat="1" ht="37.5" x14ac:dyDescent="0.3">
      <c r="B92" s="508"/>
      <c r="C92" s="504" t="s">
        <v>1594</v>
      </c>
      <c r="D92" s="497" t="s">
        <v>647</v>
      </c>
      <c r="E92" s="498">
        <v>22282</v>
      </c>
      <c r="F92" s="499"/>
      <c r="G92" s="499"/>
      <c r="H92" s="507">
        <v>3400</v>
      </c>
      <c r="I92" s="499"/>
      <c r="J92" s="499"/>
      <c r="K92" s="501" t="s">
        <v>646</v>
      </c>
    </row>
    <row r="93" spans="2:11" ht="56.25" x14ac:dyDescent="0.3">
      <c r="B93" s="207">
        <v>3.2</v>
      </c>
      <c r="C93" s="177" t="s">
        <v>953</v>
      </c>
      <c r="D93" s="118"/>
      <c r="E93" s="118"/>
      <c r="F93" s="118"/>
      <c r="G93" s="118"/>
      <c r="H93" s="118"/>
      <c r="I93" s="118"/>
      <c r="J93" s="118"/>
      <c r="K93" s="118"/>
    </row>
    <row r="94" spans="2:11" ht="37.5" x14ac:dyDescent="0.3">
      <c r="B94" s="694">
        <v>3.3</v>
      </c>
      <c r="C94" s="177" t="s">
        <v>954</v>
      </c>
      <c r="D94" s="405"/>
      <c r="E94" s="405"/>
      <c r="F94" s="700">
        <v>5100</v>
      </c>
      <c r="G94" s="405"/>
      <c r="H94" s="405"/>
      <c r="I94" s="405"/>
      <c r="J94" s="405"/>
      <c r="K94" s="405"/>
    </row>
    <row r="95" spans="2:11" s="97" customFormat="1" ht="37.5" x14ac:dyDescent="0.3">
      <c r="B95" s="697"/>
      <c r="C95" s="695" t="s">
        <v>1595</v>
      </c>
      <c r="D95" s="698" t="s">
        <v>648</v>
      </c>
      <c r="E95" s="696">
        <v>22282</v>
      </c>
      <c r="F95" s="699"/>
      <c r="G95" s="474"/>
      <c r="H95" s="700">
        <v>5100</v>
      </c>
      <c r="I95" s="474"/>
      <c r="J95" s="699"/>
      <c r="K95" s="522" t="s">
        <v>646</v>
      </c>
    </row>
    <row r="96" spans="2:11" ht="56.25" x14ac:dyDescent="0.3">
      <c r="B96" s="144">
        <v>3.4</v>
      </c>
      <c r="C96" s="177" t="s">
        <v>955</v>
      </c>
      <c r="D96" s="632"/>
      <c r="E96" s="105"/>
      <c r="F96" s="500">
        <v>13000</v>
      </c>
      <c r="G96" s="105"/>
      <c r="H96" s="105"/>
      <c r="I96" s="105"/>
      <c r="J96" s="105"/>
      <c r="K96" s="105"/>
    </row>
    <row r="97" spans="2:11" s="97" customFormat="1" ht="37.5" x14ac:dyDescent="0.3">
      <c r="B97" s="484"/>
      <c r="C97" s="110" t="s">
        <v>1596</v>
      </c>
      <c r="D97" s="497" t="s">
        <v>647</v>
      </c>
      <c r="E97" s="498">
        <v>22282</v>
      </c>
      <c r="F97" s="499"/>
      <c r="G97" s="499"/>
      <c r="H97" s="500">
        <v>13000</v>
      </c>
      <c r="I97" s="499"/>
      <c r="J97" s="499"/>
      <c r="K97" s="501" t="s">
        <v>646</v>
      </c>
    </row>
    <row r="98" spans="2:11" ht="37.5" x14ac:dyDescent="0.3">
      <c r="B98" s="142">
        <v>3.5</v>
      </c>
      <c r="C98" s="177" t="s">
        <v>958</v>
      </c>
      <c r="D98" s="101"/>
      <c r="E98" s="102"/>
      <c r="F98" s="103"/>
      <c r="G98" s="100"/>
      <c r="H98" s="100"/>
      <c r="I98" s="103"/>
      <c r="J98" s="100"/>
      <c r="K98" s="100"/>
    </row>
    <row r="99" spans="2:11" ht="37.5" x14ac:dyDescent="0.3">
      <c r="B99" s="144">
        <v>3.6</v>
      </c>
      <c r="C99" s="101" t="s">
        <v>959</v>
      </c>
      <c r="D99" s="101"/>
      <c r="E99" s="100"/>
      <c r="F99" s="100"/>
      <c r="G99" s="100"/>
      <c r="H99" s="100"/>
      <c r="I99" s="100"/>
      <c r="J99" s="100"/>
      <c r="K99" s="100"/>
    </row>
    <row r="100" spans="2:11" x14ac:dyDescent="0.3">
      <c r="B100" s="142"/>
      <c r="C100" s="101"/>
      <c r="D100" s="101"/>
      <c r="E100" s="100"/>
      <c r="F100" s="100"/>
      <c r="G100" s="100"/>
      <c r="H100" s="100"/>
      <c r="I100" s="100"/>
      <c r="J100" s="100"/>
      <c r="K100" s="100"/>
    </row>
    <row r="101" spans="2:11" x14ac:dyDescent="0.3">
      <c r="B101" s="100"/>
      <c r="C101" s="101"/>
      <c r="D101" s="101"/>
      <c r="E101" s="100"/>
      <c r="F101" s="100"/>
      <c r="G101" s="100"/>
      <c r="H101" s="100"/>
      <c r="I101" s="100"/>
      <c r="J101" s="100"/>
      <c r="K101" s="100"/>
    </row>
    <row r="102" spans="2:11" x14ac:dyDescent="0.3">
      <c r="B102" s="198"/>
      <c r="C102" s="130"/>
      <c r="D102" s="101"/>
      <c r="E102" s="100"/>
      <c r="F102" s="100"/>
      <c r="G102" s="100"/>
      <c r="H102" s="100"/>
      <c r="I102" s="100"/>
      <c r="J102" s="100"/>
      <c r="K102" s="100"/>
    </row>
    <row r="103" spans="2:11" x14ac:dyDescent="0.3">
      <c r="B103" s="198"/>
      <c r="C103" s="130"/>
      <c r="D103" s="101"/>
      <c r="E103" s="100"/>
      <c r="F103" s="100"/>
      <c r="G103" s="100"/>
      <c r="H103" s="100"/>
      <c r="I103" s="100"/>
      <c r="J103" s="100"/>
      <c r="K103" s="100"/>
    </row>
    <row r="104" spans="2:11" x14ac:dyDescent="0.3">
      <c r="B104" s="106"/>
      <c r="C104" s="106"/>
      <c r="D104" s="106"/>
      <c r="E104" s="106"/>
      <c r="F104" s="453">
        <f>SUM(F91:F103)</f>
        <v>21500</v>
      </c>
      <c r="G104" s="106"/>
      <c r="H104" s="454">
        <f>SUM(H91:H103)</f>
        <v>21500</v>
      </c>
      <c r="I104" s="106"/>
      <c r="J104" s="106"/>
      <c r="K104" s="106"/>
    </row>
    <row r="106" spans="2:11" ht="26.25" x14ac:dyDescent="0.4">
      <c r="B106" s="1155" t="s">
        <v>62</v>
      </c>
      <c r="C106" s="1155"/>
      <c r="D106" s="1155"/>
      <c r="E106" s="1155"/>
      <c r="F106" s="1155"/>
      <c r="G106" s="1155"/>
      <c r="H106" s="1155"/>
      <c r="I106" s="1155"/>
      <c r="J106" s="1155"/>
      <c r="K106" s="1155"/>
    </row>
    <row r="107" spans="2:11" x14ac:dyDescent="0.3">
      <c r="B107" s="469"/>
      <c r="C107" s="469"/>
      <c r="D107" s="469"/>
      <c r="E107" s="469"/>
      <c r="F107" s="469"/>
      <c r="G107" s="469"/>
      <c r="H107" s="469"/>
      <c r="I107" s="469"/>
      <c r="J107" s="469"/>
    </row>
    <row r="108" spans="2:11" x14ac:dyDescent="0.3">
      <c r="B108" s="184"/>
      <c r="C108" s="94" t="s">
        <v>30</v>
      </c>
      <c r="D108" s="39" t="s">
        <v>1260</v>
      </c>
      <c r="E108" s="199" t="s">
        <v>33</v>
      </c>
      <c r="G108" s="185" t="s">
        <v>34</v>
      </c>
      <c r="I108" s="185" t="s">
        <v>31</v>
      </c>
      <c r="J108" s="469"/>
    </row>
    <row r="109" spans="2:11" x14ac:dyDescent="0.3">
      <c r="B109" s="184"/>
      <c r="C109" s="94" t="s">
        <v>56</v>
      </c>
      <c r="D109" s="39" t="s">
        <v>452</v>
      </c>
      <c r="E109" s="39"/>
      <c r="G109" s="469"/>
      <c r="H109" s="469"/>
      <c r="I109" s="469"/>
    </row>
    <row r="110" spans="2:11" x14ac:dyDescent="0.3">
      <c r="B110" s="184"/>
      <c r="C110" s="94" t="s">
        <v>912</v>
      </c>
      <c r="D110" s="39" t="s">
        <v>1230</v>
      </c>
      <c r="E110" s="39"/>
      <c r="F110" s="469"/>
      <c r="G110" s="469"/>
      <c r="H110" s="469"/>
    </row>
    <row r="111" spans="2:11" ht="23.25" x14ac:dyDescent="0.3">
      <c r="B111" s="184"/>
      <c r="C111" s="404" t="s">
        <v>1356</v>
      </c>
      <c r="D111" s="39"/>
      <c r="E111" s="185"/>
      <c r="F111" s="39"/>
      <c r="G111" s="204"/>
      <c r="H111" s="39"/>
      <c r="I111" s="39"/>
      <c r="J111" s="39"/>
      <c r="K111" s="39"/>
    </row>
    <row r="112" spans="2:11" x14ac:dyDescent="0.3">
      <c r="B112" s="184"/>
      <c r="C112" s="95" t="s">
        <v>36</v>
      </c>
      <c r="D112" s="97"/>
      <c r="E112" s="91" t="s">
        <v>453</v>
      </c>
      <c r="G112" s="39"/>
      <c r="I112" s="39"/>
      <c r="K112" s="39"/>
    </row>
    <row r="113" spans="2:11" x14ac:dyDescent="0.3">
      <c r="B113" s="184"/>
      <c r="C113" s="95" t="s">
        <v>37</v>
      </c>
      <c r="D113" s="97"/>
      <c r="E113" s="91" t="s">
        <v>1357</v>
      </c>
      <c r="F113" s="39"/>
      <c r="G113" s="469"/>
      <c r="H113" s="469"/>
      <c r="I113" s="469"/>
    </row>
    <row r="114" spans="2:11" x14ac:dyDescent="0.3">
      <c r="B114" s="184"/>
      <c r="D114" s="97"/>
      <c r="F114" s="469"/>
      <c r="G114" s="469"/>
      <c r="H114" s="469"/>
      <c r="I114" s="469"/>
    </row>
    <row r="115" spans="2:11" x14ac:dyDescent="0.3">
      <c r="B115" s="1158" t="s">
        <v>0</v>
      </c>
      <c r="C115" s="1158" t="s">
        <v>35</v>
      </c>
      <c r="D115" s="470" t="s">
        <v>26</v>
      </c>
      <c r="E115" s="189" t="s">
        <v>27</v>
      </c>
      <c r="F115" s="1160" t="s">
        <v>1</v>
      </c>
      <c r="G115" s="1161"/>
      <c r="H115" s="1161"/>
      <c r="I115" s="1161"/>
      <c r="J115" s="1162"/>
      <c r="K115" s="1163" t="s">
        <v>10</v>
      </c>
    </row>
    <row r="116" spans="2:11" ht="37.5" x14ac:dyDescent="0.3">
      <c r="B116" s="1159"/>
      <c r="C116" s="1159"/>
      <c r="D116" s="471"/>
      <c r="E116" s="192" t="s">
        <v>28</v>
      </c>
      <c r="F116" s="193" t="s">
        <v>5</v>
      </c>
      <c r="G116" s="193" t="s">
        <v>6</v>
      </c>
      <c r="H116" s="193" t="s">
        <v>197</v>
      </c>
      <c r="I116" s="193" t="s">
        <v>29</v>
      </c>
      <c r="J116" s="193" t="s">
        <v>198</v>
      </c>
      <c r="K116" s="1164"/>
    </row>
    <row r="117" spans="2:11" ht="37.5" x14ac:dyDescent="0.3">
      <c r="B117" s="207">
        <v>4.0999999999999996</v>
      </c>
      <c r="C117" s="177" t="s">
        <v>961</v>
      </c>
      <c r="D117" s="120"/>
      <c r="E117" s="118"/>
      <c r="F117" s="118"/>
      <c r="G117" s="121"/>
      <c r="H117" s="118"/>
      <c r="I117" s="118"/>
      <c r="J117" s="118"/>
      <c r="K117" s="120"/>
    </row>
    <row r="118" spans="2:11" ht="84" x14ac:dyDescent="0.35">
      <c r="B118" s="255"/>
      <c r="C118" s="542" t="s">
        <v>1597</v>
      </c>
      <c r="D118" s="543" t="s">
        <v>649</v>
      </c>
      <c r="E118" s="544" t="s">
        <v>650</v>
      </c>
      <c r="F118" s="545"/>
      <c r="G118" s="545"/>
      <c r="H118" s="546"/>
      <c r="I118" s="547" t="s">
        <v>968</v>
      </c>
      <c r="J118" s="545"/>
      <c r="K118" s="544" t="s">
        <v>651</v>
      </c>
    </row>
    <row r="119" spans="2:11" ht="56.25" x14ac:dyDescent="0.3">
      <c r="B119" s="207">
        <v>4.2</v>
      </c>
      <c r="C119" s="177" t="s">
        <v>962</v>
      </c>
      <c r="D119" s="118"/>
      <c r="E119" s="118"/>
      <c r="F119" s="118"/>
      <c r="G119" s="118"/>
      <c r="H119" s="118"/>
      <c r="I119" s="118"/>
      <c r="J119" s="118"/>
      <c r="K119" s="118"/>
    </row>
    <row r="120" spans="2:11" ht="56.25" x14ac:dyDescent="0.3">
      <c r="B120" s="207">
        <v>4.3</v>
      </c>
      <c r="C120" s="177" t="s">
        <v>963</v>
      </c>
      <c r="D120" s="118"/>
      <c r="E120" s="118"/>
      <c r="F120" s="118"/>
      <c r="G120" s="118"/>
      <c r="H120" s="118"/>
      <c r="I120" s="118"/>
      <c r="J120" s="118"/>
      <c r="K120" s="118"/>
    </row>
    <row r="121" spans="2:11" ht="37.5" x14ac:dyDescent="0.3">
      <c r="B121" s="142">
        <v>4.4000000000000004</v>
      </c>
      <c r="C121" s="177" t="s">
        <v>964</v>
      </c>
      <c r="D121" s="101"/>
      <c r="E121" s="100"/>
      <c r="F121" s="100"/>
      <c r="G121" s="100"/>
      <c r="H121" s="100"/>
      <c r="I121" s="100"/>
      <c r="J121" s="100"/>
      <c r="K121" s="100"/>
    </row>
    <row r="122" spans="2:11" ht="56.25" x14ac:dyDescent="0.3">
      <c r="B122" s="142">
        <v>4.5</v>
      </c>
      <c r="C122" s="177" t="s">
        <v>965</v>
      </c>
      <c r="D122" s="101"/>
      <c r="E122" s="102"/>
      <c r="F122" s="103"/>
      <c r="G122" s="100"/>
      <c r="H122" s="100"/>
      <c r="I122" s="103"/>
      <c r="J122" s="100"/>
      <c r="K122" s="100"/>
    </row>
    <row r="123" spans="2:11" ht="37.5" x14ac:dyDescent="0.3">
      <c r="B123" s="143">
        <v>4.5999999999999996</v>
      </c>
      <c r="C123" s="537" t="s">
        <v>966</v>
      </c>
      <c r="D123" s="101"/>
      <c r="E123" s="100"/>
      <c r="F123" s="100"/>
      <c r="G123" s="100"/>
      <c r="H123" s="100"/>
      <c r="I123" s="100"/>
      <c r="J123" s="100"/>
      <c r="K123" s="100"/>
    </row>
    <row r="124" spans="2:11" ht="37.5" x14ac:dyDescent="0.3">
      <c r="B124" s="144">
        <v>4.7</v>
      </c>
      <c r="C124" s="101" t="s">
        <v>967</v>
      </c>
      <c r="D124" s="101"/>
      <c r="E124" s="100"/>
      <c r="F124" s="100"/>
      <c r="G124" s="100"/>
      <c r="H124" s="100"/>
      <c r="I124" s="100"/>
      <c r="J124" s="100"/>
      <c r="K124" s="100"/>
    </row>
    <row r="125" spans="2:11" x14ac:dyDescent="0.3">
      <c r="B125" s="100"/>
      <c r="C125" s="101"/>
      <c r="D125" s="101"/>
      <c r="E125" s="100"/>
      <c r="F125" s="100"/>
      <c r="G125" s="100"/>
      <c r="H125" s="100"/>
      <c r="I125" s="100"/>
      <c r="J125" s="100"/>
      <c r="K125" s="100"/>
    </row>
    <row r="126" spans="2:11" x14ac:dyDescent="0.3">
      <c r="B126" s="100"/>
      <c r="C126" s="101"/>
      <c r="D126" s="101"/>
      <c r="E126" s="100"/>
      <c r="F126" s="100"/>
      <c r="G126" s="100"/>
      <c r="H126" s="100"/>
      <c r="I126" s="100"/>
      <c r="J126" s="100"/>
      <c r="K126" s="100"/>
    </row>
    <row r="127" spans="2:11" x14ac:dyDescent="0.3">
      <c r="B127" s="198"/>
      <c r="C127" s="130"/>
      <c r="D127" s="101"/>
      <c r="E127" s="100"/>
      <c r="F127" s="100"/>
      <c r="G127" s="100"/>
      <c r="H127" s="100"/>
      <c r="I127" s="100"/>
      <c r="J127" s="100"/>
      <c r="K127" s="100"/>
    </row>
    <row r="128" spans="2:11" x14ac:dyDescent="0.3">
      <c r="B128" s="198"/>
      <c r="C128" s="130"/>
      <c r="D128" s="101"/>
      <c r="E128" s="100"/>
      <c r="F128" s="100"/>
      <c r="G128" s="100"/>
      <c r="H128" s="100"/>
      <c r="I128" s="100"/>
      <c r="J128" s="100"/>
      <c r="K128" s="100"/>
    </row>
    <row r="129" spans="2:11" x14ac:dyDescent="0.3">
      <c r="B129" s="106"/>
      <c r="C129" s="106"/>
      <c r="D129" s="106"/>
      <c r="E129" s="106"/>
      <c r="F129" s="106">
        <v>0</v>
      </c>
      <c r="G129" s="106"/>
      <c r="H129" s="106"/>
      <c r="I129" s="106"/>
      <c r="J129" s="106"/>
      <c r="K129" s="106"/>
    </row>
    <row r="130" spans="2:11" ht="26.25" x14ac:dyDescent="0.4">
      <c r="B130" s="1155" t="s">
        <v>62</v>
      </c>
      <c r="C130" s="1155"/>
      <c r="D130" s="1155"/>
      <c r="E130" s="1155"/>
      <c r="F130" s="1155"/>
      <c r="G130" s="1155"/>
      <c r="H130" s="1155"/>
      <c r="I130" s="1155"/>
      <c r="J130" s="1155"/>
      <c r="K130" s="1155"/>
    </row>
    <row r="131" spans="2:11" x14ac:dyDescent="0.3">
      <c r="B131" s="469"/>
      <c r="C131" s="469"/>
      <c r="D131" s="469"/>
      <c r="E131" s="469"/>
      <c r="F131" s="469"/>
      <c r="G131" s="469"/>
      <c r="H131" s="469"/>
      <c r="I131" s="469"/>
      <c r="J131" s="469"/>
    </row>
    <row r="132" spans="2:11" x14ac:dyDescent="0.3">
      <c r="B132" s="184"/>
      <c r="C132" s="94" t="s">
        <v>30</v>
      </c>
      <c r="D132" s="39" t="s">
        <v>1260</v>
      </c>
      <c r="E132" s="199" t="s">
        <v>33</v>
      </c>
      <c r="G132" s="185" t="s">
        <v>34</v>
      </c>
      <c r="I132" s="185" t="s">
        <v>31</v>
      </c>
      <c r="J132" s="469"/>
    </row>
    <row r="133" spans="2:11" x14ac:dyDescent="0.3">
      <c r="B133" s="184"/>
      <c r="C133" s="94" t="s">
        <v>56</v>
      </c>
      <c r="D133" s="39" t="s">
        <v>452</v>
      </c>
      <c r="E133" s="39"/>
      <c r="G133" s="469"/>
      <c r="H133" s="469"/>
      <c r="I133" s="469"/>
    </row>
    <row r="134" spans="2:11" x14ac:dyDescent="0.3">
      <c r="B134" s="184"/>
      <c r="C134" s="94" t="s">
        <v>912</v>
      </c>
      <c r="D134" s="39" t="s">
        <v>1229</v>
      </c>
      <c r="E134" s="39"/>
      <c r="F134" s="469"/>
      <c r="G134" s="469"/>
      <c r="H134" s="469"/>
    </row>
    <row r="135" spans="2:11" ht="23.25" x14ac:dyDescent="0.3">
      <c r="B135" s="184"/>
      <c r="C135" s="404" t="s">
        <v>1358</v>
      </c>
      <c r="D135" s="39"/>
      <c r="E135" s="185"/>
      <c r="F135" s="39"/>
      <c r="G135" s="204"/>
      <c r="H135" s="39"/>
      <c r="I135" s="39"/>
      <c r="J135" s="39"/>
      <c r="K135" s="39"/>
    </row>
    <row r="136" spans="2:11" x14ac:dyDescent="0.3">
      <c r="B136" s="184"/>
      <c r="C136" s="95" t="s">
        <v>36</v>
      </c>
      <c r="D136" s="97"/>
      <c r="E136" s="91" t="s">
        <v>453</v>
      </c>
      <c r="G136" s="39"/>
      <c r="I136" s="39"/>
      <c r="K136" s="39"/>
    </row>
    <row r="137" spans="2:11" x14ac:dyDescent="0.3">
      <c r="B137" s="184"/>
      <c r="C137" s="95" t="s">
        <v>37</v>
      </c>
      <c r="D137" s="97"/>
      <c r="E137" s="91" t="s">
        <v>913</v>
      </c>
      <c r="F137" s="39"/>
      <c r="G137" s="469"/>
      <c r="H137" s="469"/>
      <c r="I137" s="469"/>
    </row>
    <row r="138" spans="2:11" x14ac:dyDescent="0.3">
      <c r="B138" s="184"/>
      <c r="D138" s="97"/>
      <c r="E138" s="91" t="s">
        <v>914</v>
      </c>
      <c r="F138" s="39"/>
      <c r="G138" s="469"/>
      <c r="H138" s="469"/>
      <c r="I138" s="469"/>
    </row>
    <row r="139" spans="2:11" x14ac:dyDescent="0.3">
      <c r="B139" s="184"/>
      <c r="D139" s="97"/>
      <c r="F139" s="469"/>
      <c r="G139" s="469"/>
      <c r="H139" s="469"/>
      <c r="I139" s="469"/>
    </row>
    <row r="140" spans="2:11" x14ac:dyDescent="0.3">
      <c r="B140" s="1158" t="s">
        <v>0</v>
      </c>
      <c r="C140" s="1158" t="s">
        <v>35</v>
      </c>
      <c r="D140" s="470" t="s">
        <v>26</v>
      </c>
      <c r="E140" s="189" t="s">
        <v>27</v>
      </c>
      <c r="F140" s="1160" t="s">
        <v>1</v>
      </c>
      <c r="G140" s="1161"/>
      <c r="H140" s="1161"/>
      <c r="I140" s="1161"/>
      <c r="J140" s="1162"/>
      <c r="K140" s="1163" t="s">
        <v>10</v>
      </c>
    </row>
    <row r="141" spans="2:11" ht="37.5" x14ac:dyDescent="0.3">
      <c r="B141" s="1159"/>
      <c r="C141" s="1159"/>
      <c r="D141" s="471"/>
      <c r="E141" s="192" t="s">
        <v>28</v>
      </c>
      <c r="F141" s="193" t="s">
        <v>5</v>
      </c>
      <c r="G141" s="193" t="s">
        <v>6</v>
      </c>
      <c r="H141" s="193" t="s">
        <v>197</v>
      </c>
      <c r="I141" s="193" t="s">
        <v>29</v>
      </c>
      <c r="J141" s="193" t="s">
        <v>198</v>
      </c>
      <c r="K141" s="1164"/>
    </row>
    <row r="142" spans="2:11" ht="37.5" x14ac:dyDescent="0.3">
      <c r="B142" s="207">
        <v>5.0999999999999996</v>
      </c>
      <c r="C142" s="177" t="s">
        <v>970</v>
      </c>
      <c r="D142" s="120"/>
      <c r="E142" s="118"/>
      <c r="F142" s="201">
        <v>5000</v>
      </c>
      <c r="G142" s="121"/>
      <c r="H142" s="118"/>
      <c r="I142" s="118"/>
      <c r="J142" s="118"/>
      <c r="K142" s="120"/>
    </row>
    <row r="143" spans="2:11" s="99" customFormat="1" ht="24.75" customHeight="1" x14ac:dyDescent="0.4">
      <c r="B143" s="207"/>
      <c r="C143" s="425" t="s">
        <v>1598</v>
      </c>
      <c r="D143" s="200" t="s">
        <v>854</v>
      </c>
      <c r="E143" s="200" t="s">
        <v>604</v>
      </c>
      <c r="F143" s="241"/>
      <c r="H143" s="201">
        <v>5000</v>
      </c>
      <c r="I143" s="118"/>
      <c r="J143" s="119"/>
      <c r="K143" s="200" t="s">
        <v>350</v>
      </c>
    </row>
    <row r="144" spans="2:11" s="464" customFormat="1" ht="37.5" x14ac:dyDescent="0.3">
      <c r="B144" s="540"/>
      <c r="C144" s="548" t="s">
        <v>1599</v>
      </c>
      <c r="D144" s="540" t="s">
        <v>883</v>
      </c>
      <c r="E144" s="180" t="s">
        <v>458</v>
      </c>
      <c r="G144" s="541" t="s">
        <v>891</v>
      </c>
      <c r="H144" s="458"/>
      <c r="I144" s="181"/>
      <c r="J144" s="181"/>
      <c r="K144" s="180" t="s">
        <v>882</v>
      </c>
    </row>
    <row r="145" spans="2:11" s="464" customFormat="1" x14ac:dyDescent="0.3">
      <c r="B145" s="540"/>
      <c r="C145" s="181" t="s">
        <v>1600</v>
      </c>
      <c r="D145" s="180" t="s">
        <v>884</v>
      </c>
      <c r="E145" s="180" t="s">
        <v>458</v>
      </c>
      <c r="G145" s="541" t="s">
        <v>891</v>
      </c>
      <c r="H145" s="458"/>
      <c r="I145" s="181"/>
      <c r="J145" s="181"/>
      <c r="K145" s="180" t="s">
        <v>882</v>
      </c>
    </row>
    <row r="146" spans="2:11" ht="37.5" x14ac:dyDescent="0.3">
      <c r="B146" s="207">
        <v>5.2</v>
      </c>
      <c r="C146" s="177" t="s">
        <v>971</v>
      </c>
      <c r="D146" s="118"/>
      <c r="E146" s="118"/>
      <c r="F146" s="118"/>
      <c r="G146" s="118"/>
      <c r="H146" s="118"/>
      <c r="I146" s="118"/>
      <c r="J146" s="118"/>
      <c r="K146" s="118"/>
    </row>
    <row r="147" spans="2:11" ht="37.5" x14ac:dyDescent="0.3">
      <c r="B147" s="207">
        <v>5.3</v>
      </c>
      <c r="C147" s="177" t="s">
        <v>973</v>
      </c>
      <c r="D147" s="118"/>
      <c r="E147" s="118"/>
      <c r="F147" s="118"/>
      <c r="G147" s="118"/>
      <c r="H147" s="118"/>
      <c r="I147" s="118"/>
      <c r="J147" s="118"/>
      <c r="K147" s="118"/>
    </row>
    <row r="148" spans="2:11" s="99" customFormat="1" ht="58.5" customHeight="1" x14ac:dyDescent="0.3">
      <c r="B148" s="520"/>
      <c r="C148" s="521" t="s">
        <v>1601</v>
      </c>
      <c r="D148" s="522" t="s">
        <v>579</v>
      </c>
      <c r="E148" s="522" t="s">
        <v>458</v>
      </c>
      <c r="G148" s="523" t="s">
        <v>911</v>
      </c>
      <c r="H148" s="524"/>
      <c r="I148" s="525"/>
      <c r="J148" s="525"/>
      <c r="K148" s="522" t="s">
        <v>882</v>
      </c>
    </row>
    <row r="149" spans="2:11" ht="37.5" x14ac:dyDescent="0.3">
      <c r="B149" s="142">
        <v>5.4</v>
      </c>
      <c r="C149" s="177" t="s">
        <v>972</v>
      </c>
      <c r="D149" s="101"/>
      <c r="E149" s="100"/>
      <c r="F149" s="100"/>
      <c r="G149" s="100"/>
      <c r="H149" s="100"/>
      <c r="I149" s="100"/>
      <c r="J149" s="100"/>
      <c r="K149" s="100"/>
    </row>
    <row r="150" spans="2:11" s="99" customFormat="1" ht="99" customHeight="1" x14ac:dyDescent="0.3">
      <c r="B150" s="207"/>
      <c r="C150" s="425" t="s">
        <v>1602</v>
      </c>
      <c r="D150" s="200" t="s">
        <v>855</v>
      </c>
      <c r="E150" s="200" t="s">
        <v>602</v>
      </c>
      <c r="F150" s="118"/>
      <c r="G150" s="174"/>
      <c r="H150" s="118"/>
      <c r="I150" s="118"/>
      <c r="J150" s="229">
        <v>1500000</v>
      </c>
      <c r="K150" s="200" t="s">
        <v>350</v>
      </c>
    </row>
    <row r="151" spans="2:11" x14ac:dyDescent="0.3">
      <c r="B151" s="100"/>
      <c r="C151" s="101"/>
      <c r="D151" s="101"/>
      <c r="E151" s="100"/>
      <c r="F151" s="100"/>
      <c r="G151" s="100"/>
      <c r="H151" s="100"/>
      <c r="I151" s="100"/>
      <c r="J151" s="100"/>
      <c r="K151" s="100"/>
    </row>
    <row r="152" spans="2:11" x14ac:dyDescent="0.3">
      <c r="B152" s="100"/>
      <c r="C152" s="101"/>
      <c r="D152" s="101"/>
      <c r="E152" s="100"/>
      <c r="F152" s="100"/>
      <c r="G152" s="100"/>
      <c r="H152" s="100"/>
      <c r="I152" s="100"/>
      <c r="J152" s="100"/>
      <c r="K152" s="100"/>
    </row>
    <row r="153" spans="2:11" x14ac:dyDescent="0.3">
      <c r="B153" s="198"/>
      <c r="C153" s="130"/>
      <c r="D153" s="101"/>
      <c r="E153" s="100"/>
      <c r="F153" s="100"/>
      <c r="G153" s="462"/>
      <c r="H153" s="100"/>
      <c r="I153" s="100"/>
      <c r="J153" s="462"/>
      <c r="K153" s="100"/>
    </row>
    <row r="154" spans="2:11" x14ac:dyDescent="0.3">
      <c r="B154" s="106"/>
      <c r="C154" s="106"/>
      <c r="D154" s="106"/>
      <c r="E154" s="106"/>
      <c r="F154" s="602">
        <v>1505000</v>
      </c>
      <c r="G154" s="599"/>
      <c r="H154" s="454">
        <v>5000</v>
      </c>
      <c r="I154" s="106"/>
      <c r="J154" s="602">
        <v>1500000</v>
      </c>
      <c r="K154" s="106"/>
    </row>
    <row r="155" spans="2:11" x14ac:dyDescent="0.3">
      <c r="H155" s="619"/>
    </row>
    <row r="156" spans="2:11" ht="26.25" x14ac:dyDescent="0.4">
      <c r="B156" s="1155" t="s">
        <v>62</v>
      </c>
      <c r="C156" s="1155"/>
      <c r="D156" s="1155"/>
      <c r="E156" s="1155"/>
      <c r="F156" s="1155"/>
      <c r="G156" s="1155"/>
      <c r="H156" s="1155"/>
      <c r="I156" s="1155"/>
      <c r="J156" s="1155"/>
      <c r="K156" s="1155"/>
    </row>
    <row r="157" spans="2:11" x14ac:dyDescent="0.3">
      <c r="B157" s="469"/>
      <c r="C157" s="469"/>
      <c r="D157" s="469"/>
      <c r="E157" s="469"/>
      <c r="F157" s="469"/>
      <c r="G157" s="469"/>
      <c r="H157" s="469"/>
      <c r="I157" s="469"/>
      <c r="J157" s="469"/>
    </row>
    <row r="158" spans="2:11" x14ac:dyDescent="0.3">
      <c r="B158" s="184"/>
      <c r="C158" s="94" t="s">
        <v>30</v>
      </c>
      <c r="D158" s="39" t="s">
        <v>40</v>
      </c>
      <c r="E158" s="199" t="s">
        <v>1261</v>
      </c>
      <c r="G158" s="185" t="s">
        <v>34</v>
      </c>
      <c r="I158" s="185" t="s">
        <v>31</v>
      </c>
      <c r="J158" s="469"/>
    </row>
    <row r="159" spans="2:11" x14ac:dyDescent="0.3">
      <c r="B159" s="184"/>
      <c r="C159" s="94" t="s">
        <v>56</v>
      </c>
      <c r="D159" s="39" t="s">
        <v>452</v>
      </c>
      <c r="E159" s="39"/>
      <c r="G159" s="469"/>
      <c r="H159" s="469"/>
      <c r="I159" s="469"/>
    </row>
    <row r="160" spans="2:11" x14ac:dyDescent="0.3">
      <c r="B160" s="184"/>
      <c r="C160" s="94" t="s">
        <v>912</v>
      </c>
      <c r="D160" s="39" t="s">
        <v>1228</v>
      </c>
      <c r="E160" s="39"/>
      <c r="F160" s="469"/>
      <c r="G160" s="469"/>
      <c r="H160" s="469"/>
    </row>
    <row r="161" spans="2:11" ht="23.25" x14ac:dyDescent="0.3">
      <c r="B161" s="184"/>
      <c r="C161" s="404" t="s">
        <v>1359</v>
      </c>
      <c r="D161" s="39"/>
      <c r="E161" s="185"/>
      <c r="F161" s="39"/>
      <c r="G161" s="204"/>
      <c r="H161" s="39"/>
      <c r="I161" s="39"/>
      <c r="J161" s="39"/>
      <c r="K161" s="39"/>
    </row>
    <row r="162" spans="2:11" x14ac:dyDescent="0.3">
      <c r="B162" s="184"/>
      <c r="C162" s="95" t="s">
        <v>36</v>
      </c>
      <c r="D162" s="97"/>
      <c r="E162" s="91" t="s">
        <v>453</v>
      </c>
      <c r="G162" s="39"/>
      <c r="I162" s="39"/>
      <c r="K162" s="39"/>
    </row>
    <row r="163" spans="2:11" x14ac:dyDescent="0.3">
      <c r="B163" s="184"/>
      <c r="C163" s="95" t="s">
        <v>37</v>
      </c>
      <c r="D163" s="97"/>
      <c r="E163" s="91" t="s">
        <v>1360</v>
      </c>
      <c r="F163" s="39"/>
      <c r="G163" s="469"/>
      <c r="H163" s="469"/>
      <c r="I163" s="469"/>
    </row>
    <row r="164" spans="2:11" x14ac:dyDescent="0.3">
      <c r="B164" s="184"/>
      <c r="D164" s="97"/>
      <c r="E164" s="91" t="s">
        <v>914</v>
      </c>
      <c r="F164" s="39"/>
      <c r="G164" s="469"/>
      <c r="H164" s="469"/>
      <c r="I164" s="469"/>
    </row>
    <row r="165" spans="2:11" x14ac:dyDescent="0.3">
      <c r="B165" s="184"/>
      <c r="D165" s="97"/>
      <c r="F165" s="469"/>
      <c r="G165" s="469"/>
      <c r="H165" s="469"/>
      <c r="I165" s="469"/>
    </row>
    <row r="166" spans="2:11" x14ac:dyDescent="0.3">
      <c r="B166" s="1158" t="s">
        <v>0</v>
      </c>
      <c r="C166" s="1158" t="s">
        <v>35</v>
      </c>
      <c r="D166" s="470" t="s">
        <v>26</v>
      </c>
      <c r="E166" s="189" t="s">
        <v>27</v>
      </c>
      <c r="F166" s="1160" t="s">
        <v>1</v>
      </c>
      <c r="G166" s="1161"/>
      <c r="H166" s="1161"/>
      <c r="I166" s="1161"/>
      <c r="J166" s="1162"/>
      <c r="K166" s="1163" t="s">
        <v>10</v>
      </c>
    </row>
    <row r="167" spans="2:11" ht="37.5" x14ac:dyDescent="0.3">
      <c r="B167" s="1159"/>
      <c r="C167" s="1159"/>
      <c r="D167" s="471"/>
      <c r="E167" s="192" t="s">
        <v>28</v>
      </c>
      <c r="F167" s="193" t="s">
        <v>5</v>
      </c>
      <c r="G167" s="193" t="s">
        <v>6</v>
      </c>
      <c r="H167" s="193" t="s">
        <v>197</v>
      </c>
      <c r="I167" s="193" t="s">
        <v>29</v>
      </c>
      <c r="J167" s="193" t="s">
        <v>198</v>
      </c>
      <c r="K167" s="1164"/>
    </row>
    <row r="168" spans="2:11" ht="142.5" customHeight="1" x14ac:dyDescent="0.3">
      <c r="B168" s="207">
        <v>6.1</v>
      </c>
      <c r="C168" s="177" t="s">
        <v>976</v>
      </c>
      <c r="D168" s="200" t="s">
        <v>659</v>
      </c>
      <c r="E168" s="200" t="s">
        <v>981</v>
      </c>
      <c r="F168" s="205"/>
      <c r="G168" s="550" t="s">
        <v>980</v>
      </c>
      <c r="H168" s="205"/>
      <c r="I168" s="205"/>
      <c r="J168" s="205"/>
      <c r="K168" s="200" t="s">
        <v>982</v>
      </c>
    </row>
    <row r="169" spans="2:11" ht="37.5" x14ac:dyDescent="0.3">
      <c r="B169" s="207">
        <v>6.2</v>
      </c>
      <c r="C169" s="177" t="s">
        <v>977</v>
      </c>
      <c r="D169" s="200" t="s">
        <v>865</v>
      </c>
      <c r="E169" s="200" t="s">
        <v>459</v>
      </c>
      <c r="F169" s="118"/>
      <c r="G169" s="550" t="s">
        <v>983</v>
      </c>
      <c r="H169" s="118"/>
      <c r="I169" s="118"/>
      <c r="J169" s="118"/>
      <c r="K169" s="200" t="s">
        <v>858</v>
      </c>
    </row>
    <row r="170" spans="2:11" ht="37.5" x14ac:dyDescent="0.3">
      <c r="B170" s="207"/>
      <c r="C170" s="177" t="s">
        <v>918</v>
      </c>
      <c r="D170" s="118"/>
      <c r="E170" s="118"/>
      <c r="F170" s="118"/>
      <c r="G170" s="118"/>
      <c r="H170" s="118"/>
      <c r="I170" s="118"/>
      <c r="J170" s="118"/>
      <c r="K170" s="118"/>
    </row>
    <row r="171" spans="2:11" ht="37.5" x14ac:dyDescent="0.3">
      <c r="B171" s="142"/>
      <c r="C171" s="177" t="s">
        <v>919</v>
      </c>
      <c r="D171" s="101"/>
      <c r="E171" s="100"/>
      <c r="F171" s="100"/>
      <c r="G171" s="100"/>
      <c r="H171" s="100"/>
      <c r="I171" s="100"/>
      <c r="J171" s="100"/>
      <c r="K171" s="100"/>
    </row>
    <row r="172" spans="2:11" x14ac:dyDescent="0.3">
      <c r="B172" s="142">
        <v>6.3</v>
      </c>
      <c r="C172" s="177" t="s">
        <v>978</v>
      </c>
      <c r="D172" s="101"/>
      <c r="E172" s="102"/>
      <c r="F172" s="103"/>
      <c r="G172" s="100"/>
      <c r="H172" s="100"/>
      <c r="I172" s="103"/>
      <c r="J172" s="100"/>
      <c r="K172" s="100"/>
    </row>
    <row r="173" spans="2:11" x14ac:dyDescent="0.3">
      <c r="B173" s="143"/>
      <c r="C173" s="177" t="s">
        <v>920</v>
      </c>
      <c r="D173" s="175" t="s">
        <v>984</v>
      </c>
      <c r="E173" s="233" t="s">
        <v>985</v>
      </c>
      <c r="F173" s="100"/>
      <c r="G173" s="550" t="s">
        <v>980</v>
      </c>
      <c r="H173" s="100"/>
      <c r="I173" s="100"/>
      <c r="J173" s="100"/>
      <c r="K173" s="100" t="s">
        <v>986</v>
      </c>
    </row>
    <row r="174" spans="2:11" ht="37.5" x14ac:dyDescent="0.3">
      <c r="B174" s="143"/>
      <c r="C174" s="178" t="s">
        <v>921</v>
      </c>
      <c r="D174" s="175" t="s">
        <v>987</v>
      </c>
      <c r="E174" s="233" t="s">
        <v>985</v>
      </c>
      <c r="F174" s="100"/>
      <c r="G174" s="550" t="s">
        <v>980</v>
      </c>
      <c r="H174" s="100"/>
      <c r="I174" s="100"/>
      <c r="J174" s="100"/>
      <c r="K174" s="100" t="s">
        <v>988</v>
      </c>
    </row>
    <row r="175" spans="2:11" ht="56.25" x14ac:dyDescent="0.3">
      <c r="B175" s="144">
        <v>6.4</v>
      </c>
      <c r="C175" s="101" t="s">
        <v>979</v>
      </c>
      <c r="D175" s="101"/>
      <c r="E175" s="100"/>
      <c r="F175" s="100"/>
      <c r="G175" s="100"/>
      <c r="H175" s="100"/>
      <c r="I175" s="100"/>
      <c r="J175" s="100"/>
      <c r="K175" s="100"/>
    </row>
    <row r="176" spans="2:11" x14ac:dyDescent="0.3">
      <c r="B176" s="142"/>
      <c r="C176" s="101" t="s">
        <v>922</v>
      </c>
      <c r="D176" s="101"/>
      <c r="E176" s="100"/>
      <c r="F176" s="100"/>
      <c r="G176" s="100"/>
      <c r="H176" s="100"/>
      <c r="I176" s="100"/>
      <c r="J176" s="100"/>
      <c r="K176" s="100"/>
    </row>
    <row r="177" spans="2:11" x14ac:dyDescent="0.3">
      <c r="B177" s="142"/>
      <c r="C177" s="101" t="s">
        <v>923</v>
      </c>
      <c r="D177" s="101"/>
      <c r="E177" s="100"/>
      <c r="F177" s="100"/>
      <c r="G177" s="100"/>
      <c r="H177" s="100"/>
      <c r="I177" s="100"/>
      <c r="J177" s="100"/>
      <c r="K177" s="100"/>
    </row>
    <row r="178" spans="2:11" x14ac:dyDescent="0.3">
      <c r="B178" s="145"/>
      <c r="C178" s="130"/>
      <c r="D178" s="101"/>
      <c r="E178" s="100"/>
      <c r="F178" s="100"/>
      <c r="G178" s="100"/>
      <c r="H178" s="100"/>
      <c r="I178" s="100"/>
      <c r="J178" s="100"/>
      <c r="K178" s="100"/>
    </row>
    <row r="179" spans="2:11" x14ac:dyDescent="0.3">
      <c r="B179" s="106"/>
      <c r="C179" s="106"/>
      <c r="D179" s="106"/>
      <c r="E179" s="106"/>
      <c r="F179" s="106">
        <v>0</v>
      </c>
      <c r="G179" s="106"/>
      <c r="H179" s="106"/>
      <c r="I179" s="106"/>
      <c r="J179" s="106"/>
      <c r="K179" s="106"/>
    </row>
    <row r="181" spans="2:11" ht="26.25" x14ac:dyDescent="0.4">
      <c r="B181" s="1155" t="s">
        <v>62</v>
      </c>
      <c r="C181" s="1155"/>
      <c r="D181" s="1155"/>
      <c r="E181" s="1155"/>
      <c r="F181" s="1155"/>
      <c r="G181" s="1155"/>
      <c r="H181" s="1155"/>
      <c r="I181" s="1155"/>
      <c r="J181" s="1155"/>
      <c r="K181" s="1155"/>
    </row>
    <row r="182" spans="2:11" x14ac:dyDescent="0.3">
      <c r="B182" s="469"/>
      <c r="C182" s="469"/>
      <c r="D182" s="469"/>
      <c r="E182" s="469"/>
      <c r="F182" s="469"/>
      <c r="G182" s="469"/>
      <c r="H182" s="469"/>
      <c r="I182" s="469"/>
      <c r="J182" s="469"/>
    </row>
    <row r="183" spans="2:11" x14ac:dyDescent="0.3">
      <c r="B183" s="184"/>
      <c r="C183" s="94" t="s">
        <v>30</v>
      </c>
      <c r="D183" s="39" t="s">
        <v>40</v>
      </c>
      <c r="E183" s="199" t="s">
        <v>1261</v>
      </c>
      <c r="G183" s="185" t="s">
        <v>34</v>
      </c>
      <c r="I183" s="185" t="s">
        <v>31</v>
      </c>
      <c r="J183" s="469"/>
    </row>
    <row r="184" spans="2:11" x14ac:dyDescent="0.3">
      <c r="B184" s="184"/>
      <c r="C184" s="94" t="s">
        <v>56</v>
      </c>
      <c r="D184" s="39" t="s">
        <v>452</v>
      </c>
      <c r="E184" s="39"/>
      <c r="G184" s="469"/>
      <c r="H184" s="469"/>
      <c r="I184" s="469"/>
    </row>
    <row r="185" spans="2:11" x14ac:dyDescent="0.3">
      <c r="B185" s="184"/>
      <c r="C185" s="94" t="s">
        <v>912</v>
      </c>
      <c r="D185" s="39" t="s">
        <v>1227</v>
      </c>
      <c r="E185" s="39"/>
      <c r="F185" s="469"/>
      <c r="G185" s="469"/>
      <c r="H185" s="469"/>
    </row>
    <row r="186" spans="2:11" ht="23.25" x14ac:dyDescent="0.3">
      <c r="B186" s="184"/>
      <c r="C186" s="404" t="s">
        <v>1361</v>
      </c>
      <c r="D186" s="39"/>
      <c r="E186" s="185"/>
      <c r="F186" s="39"/>
      <c r="G186" s="204"/>
      <c r="H186" s="39"/>
      <c r="I186" s="39"/>
      <c r="J186" s="39"/>
      <c r="K186" s="39"/>
    </row>
    <row r="187" spans="2:11" x14ac:dyDescent="0.3">
      <c r="B187" s="184"/>
      <c r="C187" s="95" t="s">
        <v>36</v>
      </c>
      <c r="D187" s="97"/>
      <c r="E187" s="91" t="s">
        <v>453</v>
      </c>
      <c r="G187" s="39"/>
      <c r="I187" s="39"/>
      <c r="K187" s="39"/>
    </row>
    <row r="188" spans="2:11" x14ac:dyDescent="0.3">
      <c r="B188" s="184"/>
      <c r="C188" s="95" t="s">
        <v>37</v>
      </c>
      <c r="D188" s="97"/>
      <c r="E188" s="91" t="s">
        <v>924</v>
      </c>
      <c r="F188" s="39"/>
      <c r="G188" s="469"/>
      <c r="H188" s="469"/>
      <c r="I188" s="469"/>
    </row>
    <row r="189" spans="2:11" x14ac:dyDescent="0.3">
      <c r="B189" s="184"/>
      <c r="D189" s="97"/>
      <c r="E189" s="91" t="s">
        <v>925</v>
      </c>
      <c r="F189" s="39"/>
      <c r="G189" s="469"/>
      <c r="H189" s="469"/>
      <c r="I189" s="469"/>
    </row>
    <row r="190" spans="2:11" x14ac:dyDescent="0.3">
      <c r="B190" s="184"/>
      <c r="D190" s="97"/>
      <c r="F190" s="469"/>
      <c r="G190" s="469"/>
      <c r="H190" s="469"/>
      <c r="I190" s="469"/>
    </row>
    <row r="191" spans="2:11" x14ac:dyDescent="0.3">
      <c r="B191" s="1158" t="s">
        <v>0</v>
      </c>
      <c r="C191" s="1158" t="s">
        <v>35</v>
      </c>
      <c r="D191" s="470" t="s">
        <v>26</v>
      </c>
      <c r="E191" s="189" t="s">
        <v>27</v>
      </c>
      <c r="F191" s="1160" t="s">
        <v>1</v>
      </c>
      <c r="G191" s="1161"/>
      <c r="H191" s="1161"/>
      <c r="I191" s="1161"/>
      <c r="J191" s="1162"/>
      <c r="K191" s="1163" t="s">
        <v>10</v>
      </c>
    </row>
    <row r="192" spans="2:11" ht="37.5" x14ac:dyDescent="0.3">
      <c r="B192" s="1159"/>
      <c r="C192" s="1159"/>
      <c r="D192" s="471"/>
      <c r="E192" s="192" t="s">
        <v>28</v>
      </c>
      <c r="F192" s="193" t="s">
        <v>5</v>
      </c>
      <c r="G192" s="193" t="s">
        <v>6</v>
      </c>
      <c r="H192" s="193" t="s">
        <v>197</v>
      </c>
      <c r="I192" s="193" t="s">
        <v>29</v>
      </c>
      <c r="J192" s="193" t="s">
        <v>198</v>
      </c>
      <c r="K192" s="1164"/>
    </row>
    <row r="193" spans="2:11" ht="37.5" x14ac:dyDescent="0.3">
      <c r="B193" s="207">
        <v>7.1</v>
      </c>
      <c r="C193" s="177" t="s">
        <v>999</v>
      </c>
      <c r="D193" s="200" t="s">
        <v>996</v>
      </c>
      <c r="E193" s="200" t="s">
        <v>997</v>
      </c>
      <c r="F193" s="118"/>
      <c r="G193" s="121"/>
      <c r="H193" s="118"/>
      <c r="I193" s="118"/>
      <c r="J193" s="118"/>
      <c r="K193" s="200" t="s">
        <v>998</v>
      </c>
    </row>
    <row r="194" spans="2:11" ht="37.5" x14ac:dyDescent="0.3">
      <c r="B194" s="207">
        <v>7.2</v>
      </c>
      <c r="C194" s="177" t="s">
        <v>1000</v>
      </c>
      <c r="D194" s="118"/>
      <c r="E194" s="120"/>
      <c r="F194" s="118"/>
      <c r="G194" s="118"/>
      <c r="H194" s="118"/>
      <c r="I194" s="118"/>
      <c r="J194" s="118"/>
      <c r="K194" s="118"/>
    </row>
    <row r="195" spans="2:11" ht="37.5" x14ac:dyDescent="0.3">
      <c r="B195" s="207">
        <v>7.3</v>
      </c>
      <c r="C195" s="177" t="s">
        <v>1001</v>
      </c>
      <c r="D195" s="200" t="s">
        <v>865</v>
      </c>
      <c r="E195" s="200" t="s">
        <v>997</v>
      </c>
      <c r="F195" s="118"/>
      <c r="G195" s="118"/>
      <c r="H195" s="118"/>
      <c r="I195" s="118"/>
      <c r="J195" s="118"/>
      <c r="K195" s="200" t="s">
        <v>544</v>
      </c>
    </row>
    <row r="196" spans="2:11" x14ac:dyDescent="0.3">
      <c r="B196" s="105"/>
      <c r="C196" s="101"/>
      <c r="D196" s="101"/>
      <c r="E196" s="100"/>
      <c r="F196" s="100"/>
      <c r="G196" s="100"/>
      <c r="H196" s="100"/>
      <c r="I196" s="100"/>
      <c r="J196" s="100"/>
      <c r="K196" s="100"/>
    </row>
    <row r="197" spans="2:11" x14ac:dyDescent="0.3">
      <c r="B197" s="105"/>
      <c r="C197" s="101"/>
      <c r="D197" s="101"/>
      <c r="E197" s="100"/>
      <c r="F197" s="100"/>
      <c r="G197" s="100"/>
      <c r="H197" s="100"/>
      <c r="I197" s="100"/>
      <c r="J197" s="100"/>
      <c r="K197" s="100"/>
    </row>
    <row r="198" spans="2:11" x14ac:dyDescent="0.3">
      <c r="B198" s="105"/>
      <c r="C198" s="101"/>
      <c r="D198" s="101"/>
      <c r="E198" s="100"/>
      <c r="F198" s="100"/>
      <c r="G198" s="100"/>
      <c r="H198" s="100"/>
      <c r="I198" s="100"/>
      <c r="J198" s="100"/>
      <c r="K198" s="100"/>
    </row>
    <row r="199" spans="2:11" x14ac:dyDescent="0.3">
      <c r="B199" s="105"/>
      <c r="C199" s="101"/>
      <c r="D199" s="101"/>
      <c r="E199" s="100"/>
      <c r="F199" s="100"/>
      <c r="G199" s="100"/>
      <c r="H199" s="100"/>
      <c r="I199" s="100"/>
      <c r="J199" s="100"/>
      <c r="K199" s="100"/>
    </row>
    <row r="200" spans="2:11" x14ac:dyDescent="0.3">
      <c r="B200" s="105"/>
      <c r="C200" s="101"/>
      <c r="D200" s="101"/>
      <c r="E200" s="100"/>
      <c r="F200" s="100"/>
      <c r="G200" s="100"/>
      <c r="H200" s="100"/>
      <c r="I200" s="100"/>
      <c r="J200" s="100"/>
      <c r="K200" s="100"/>
    </row>
    <row r="201" spans="2:11" x14ac:dyDescent="0.3">
      <c r="B201" s="105"/>
      <c r="C201" s="101"/>
      <c r="D201" s="101"/>
      <c r="E201" s="100"/>
      <c r="F201" s="100"/>
      <c r="G201" s="100"/>
      <c r="H201" s="100"/>
      <c r="I201" s="100"/>
      <c r="J201" s="100"/>
      <c r="K201" s="100"/>
    </row>
    <row r="202" spans="2:11" x14ac:dyDescent="0.3">
      <c r="B202" s="105"/>
      <c r="C202" s="101"/>
      <c r="D202" s="101"/>
      <c r="E202" s="100"/>
      <c r="F202" s="100"/>
      <c r="G202" s="100"/>
      <c r="H202" s="100"/>
      <c r="I202" s="100"/>
      <c r="J202" s="100"/>
      <c r="K202" s="100"/>
    </row>
    <row r="203" spans="2:11" x14ac:dyDescent="0.3">
      <c r="B203" s="105"/>
      <c r="C203" s="101"/>
      <c r="D203" s="101"/>
      <c r="E203" s="100"/>
      <c r="F203" s="100"/>
      <c r="G203" s="100"/>
      <c r="H203" s="100"/>
      <c r="I203" s="100"/>
      <c r="J203" s="100"/>
      <c r="K203" s="100"/>
    </row>
    <row r="204" spans="2:11" x14ac:dyDescent="0.3">
      <c r="B204" s="105"/>
      <c r="C204" s="101"/>
      <c r="D204" s="101"/>
      <c r="E204" s="100"/>
      <c r="F204" s="100"/>
      <c r="G204" s="100"/>
      <c r="H204" s="100"/>
      <c r="I204" s="100"/>
      <c r="J204" s="100"/>
      <c r="K204" s="100"/>
    </row>
    <row r="205" spans="2:11" x14ac:dyDescent="0.3">
      <c r="B205" s="105"/>
      <c r="C205" s="101"/>
      <c r="D205" s="101"/>
      <c r="E205" s="100"/>
      <c r="F205" s="100"/>
      <c r="G205" s="100"/>
      <c r="H205" s="100"/>
      <c r="I205" s="100"/>
      <c r="J205" s="100"/>
      <c r="K205" s="100"/>
    </row>
    <row r="206" spans="2:11" x14ac:dyDescent="0.3">
      <c r="B206" s="105"/>
      <c r="C206" s="101"/>
      <c r="D206" s="101"/>
      <c r="E206" s="100"/>
      <c r="F206" s="100"/>
      <c r="G206" s="100"/>
      <c r="H206" s="100"/>
      <c r="I206" s="100"/>
      <c r="J206" s="100"/>
      <c r="K206" s="100"/>
    </row>
    <row r="207" spans="2:11" x14ac:dyDescent="0.3">
      <c r="B207" s="100"/>
      <c r="C207" s="101"/>
      <c r="D207" s="101"/>
      <c r="E207" s="100"/>
      <c r="F207" s="100"/>
      <c r="G207" s="100"/>
      <c r="H207" s="100"/>
      <c r="I207" s="100"/>
      <c r="J207" s="100"/>
      <c r="K207" s="100"/>
    </row>
    <row r="208" spans="2:11" x14ac:dyDescent="0.3">
      <c r="B208" s="100"/>
      <c r="C208" s="101"/>
      <c r="D208" s="101"/>
      <c r="E208" s="100"/>
      <c r="F208" s="100"/>
      <c r="G208" s="100"/>
      <c r="H208" s="100"/>
      <c r="I208" s="100"/>
      <c r="J208" s="100"/>
      <c r="K208" s="100"/>
    </row>
    <row r="209" spans="2:11" x14ac:dyDescent="0.3">
      <c r="B209" s="198"/>
      <c r="C209" s="130"/>
      <c r="D209" s="101"/>
      <c r="E209" s="100"/>
      <c r="F209" s="100"/>
      <c r="G209" s="100"/>
      <c r="H209" s="100"/>
      <c r="I209" s="100"/>
      <c r="J209" s="100"/>
      <c r="K209" s="100"/>
    </row>
    <row r="210" spans="2:11" x14ac:dyDescent="0.3">
      <c r="B210" s="198"/>
      <c r="C210" s="130"/>
      <c r="D210" s="101"/>
      <c r="E210" s="100"/>
      <c r="F210" s="100"/>
      <c r="G210" s="100"/>
      <c r="H210" s="100"/>
      <c r="I210" s="100"/>
      <c r="J210" s="100"/>
      <c r="K210" s="100"/>
    </row>
    <row r="211" spans="2:11" x14ac:dyDescent="0.3">
      <c r="B211" s="106"/>
      <c r="C211" s="106"/>
      <c r="D211" s="106"/>
      <c r="E211" s="106"/>
      <c r="F211" s="106">
        <v>0</v>
      </c>
      <c r="G211" s="106"/>
      <c r="H211" s="106"/>
      <c r="I211" s="106"/>
      <c r="J211" s="106"/>
      <c r="K211" s="106"/>
    </row>
    <row r="212" spans="2:11" x14ac:dyDescent="0.3">
      <c r="B212" s="39"/>
      <c r="C212" s="39"/>
      <c r="D212" s="39"/>
      <c r="E212" s="39"/>
      <c r="F212" s="39"/>
      <c r="G212" s="39"/>
      <c r="H212" s="39"/>
      <c r="I212" s="39"/>
      <c r="J212" s="39"/>
      <c r="K212" s="39"/>
    </row>
    <row r="213" spans="2:11" x14ac:dyDescent="0.3">
      <c r="B213" s="39"/>
      <c r="C213" s="39"/>
      <c r="D213" s="39"/>
      <c r="E213" s="39"/>
      <c r="F213" s="39"/>
      <c r="G213" s="39"/>
      <c r="H213" s="39"/>
      <c r="I213" s="39"/>
      <c r="J213" s="39"/>
      <c r="K213" s="39"/>
    </row>
    <row r="214" spans="2:11" x14ac:dyDescent="0.3">
      <c r="B214" s="39"/>
      <c r="C214" s="39"/>
      <c r="D214" s="39"/>
      <c r="E214" s="39"/>
      <c r="F214" s="39"/>
      <c r="G214" s="39"/>
      <c r="H214" s="39"/>
      <c r="I214" s="39"/>
      <c r="J214" s="39"/>
      <c r="K214" s="39"/>
    </row>
    <row r="215" spans="2:11" x14ac:dyDescent="0.3">
      <c r="B215" s="39"/>
      <c r="C215" s="39"/>
      <c r="D215" s="39"/>
      <c r="E215" s="39"/>
      <c r="F215" s="39"/>
      <c r="G215" s="39"/>
      <c r="H215" s="39"/>
      <c r="I215" s="39"/>
      <c r="J215" s="39"/>
      <c r="K215" s="39"/>
    </row>
    <row r="216" spans="2:11" ht="26.25" x14ac:dyDescent="0.4">
      <c r="B216" s="1155" t="s">
        <v>62</v>
      </c>
      <c r="C216" s="1155"/>
      <c r="D216" s="1155"/>
      <c r="E216" s="1155"/>
      <c r="F216" s="1155"/>
      <c r="G216" s="1155"/>
      <c r="H216" s="1155"/>
      <c r="I216" s="1155"/>
      <c r="J216" s="1155"/>
      <c r="K216" s="1155"/>
    </row>
    <row r="217" spans="2:11" x14ac:dyDescent="0.3">
      <c r="B217" s="469"/>
      <c r="C217" s="469"/>
      <c r="D217" s="469"/>
      <c r="E217" s="469"/>
      <c r="F217" s="469"/>
      <c r="G217" s="469"/>
      <c r="H217" s="469"/>
      <c r="I217" s="469"/>
      <c r="J217" s="469"/>
    </row>
    <row r="218" spans="2:11" x14ac:dyDescent="0.3">
      <c r="B218" s="184"/>
      <c r="C218" s="94" t="s">
        <v>30</v>
      </c>
      <c r="D218" s="39" t="s">
        <v>40</v>
      </c>
      <c r="E218" s="199" t="s">
        <v>1261</v>
      </c>
      <c r="G218" s="185" t="s">
        <v>34</v>
      </c>
      <c r="I218" s="185" t="s">
        <v>31</v>
      </c>
      <c r="J218" s="469"/>
    </row>
    <row r="219" spans="2:11" x14ac:dyDescent="0.3">
      <c r="B219" s="184"/>
      <c r="C219" s="94" t="s">
        <v>56</v>
      </c>
      <c r="D219" s="39" t="s">
        <v>452</v>
      </c>
      <c r="E219" s="39"/>
      <c r="G219" s="469"/>
      <c r="H219" s="469"/>
      <c r="I219" s="469"/>
    </row>
    <row r="220" spans="2:11" x14ac:dyDescent="0.3">
      <c r="B220" s="184"/>
      <c r="C220" s="94" t="s">
        <v>912</v>
      </c>
      <c r="D220" s="39" t="s">
        <v>1226</v>
      </c>
      <c r="E220" s="39"/>
      <c r="F220" s="469"/>
      <c r="G220" s="469"/>
      <c r="H220" s="469"/>
    </row>
    <row r="221" spans="2:11" ht="23.25" x14ac:dyDescent="0.3">
      <c r="B221" s="184"/>
      <c r="C221" s="404" t="s">
        <v>1362</v>
      </c>
      <c r="D221" s="39"/>
      <c r="E221" s="185"/>
      <c r="F221" s="39"/>
      <c r="G221" s="204"/>
      <c r="H221" s="39"/>
      <c r="I221" s="39"/>
      <c r="J221" s="39"/>
      <c r="K221" s="39"/>
    </row>
    <row r="222" spans="2:11" x14ac:dyDescent="0.3">
      <c r="B222" s="184"/>
      <c r="C222" s="95" t="s">
        <v>36</v>
      </c>
      <c r="D222" s="97"/>
      <c r="E222" s="91" t="s">
        <v>453</v>
      </c>
      <c r="G222" s="39"/>
      <c r="I222" s="39"/>
      <c r="K222" s="39"/>
    </row>
    <row r="223" spans="2:11" x14ac:dyDescent="0.3">
      <c r="B223" s="184"/>
      <c r="C223" s="95" t="s">
        <v>37</v>
      </c>
      <c r="D223" s="97"/>
      <c r="E223" s="91" t="s">
        <v>924</v>
      </c>
      <c r="F223" s="39"/>
      <c r="G223" s="469"/>
      <c r="H223" s="469"/>
      <c r="I223" s="469"/>
    </row>
    <row r="224" spans="2:11" x14ac:dyDescent="0.3">
      <c r="B224" s="184"/>
      <c r="D224" s="97"/>
      <c r="E224" s="91" t="s">
        <v>925</v>
      </c>
      <c r="F224" s="39"/>
      <c r="G224" s="469"/>
      <c r="H224" s="469"/>
      <c r="I224" s="469"/>
    </row>
    <row r="225" spans="2:11" x14ac:dyDescent="0.3">
      <c r="B225" s="184"/>
      <c r="D225" s="97"/>
      <c r="F225" s="469"/>
      <c r="G225" s="469"/>
      <c r="H225" s="469"/>
      <c r="I225" s="469"/>
    </row>
    <row r="226" spans="2:11" x14ac:dyDescent="0.3">
      <c r="B226" s="1158" t="s">
        <v>0</v>
      </c>
      <c r="C226" s="1158" t="s">
        <v>35</v>
      </c>
      <c r="D226" s="470" t="s">
        <v>26</v>
      </c>
      <c r="E226" s="189" t="s">
        <v>27</v>
      </c>
      <c r="F226" s="1160" t="s">
        <v>1</v>
      </c>
      <c r="G226" s="1161"/>
      <c r="H226" s="1161"/>
      <c r="I226" s="1161"/>
      <c r="J226" s="1162"/>
      <c r="K226" s="1163" t="s">
        <v>10</v>
      </c>
    </row>
    <row r="227" spans="2:11" ht="37.5" x14ac:dyDescent="0.3">
      <c r="B227" s="1159"/>
      <c r="C227" s="1159"/>
      <c r="D227" s="471"/>
      <c r="E227" s="192" t="s">
        <v>28</v>
      </c>
      <c r="F227" s="193" t="s">
        <v>5</v>
      </c>
      <c r="G227" s="193" t="s">
        <v>6</v>
      </c>
      <c r="H227" s="193" t="s">
        <v>197</v>
      </c>
      <c r="I227" s="193" t="s">
        <v>29</v>
      </c>
      <c r="J227" s="193" t="s">
        <v>198</v>
      </c>
      <c r="K227" s="1164"/>
    </row>
    <row r="228" spans="2:11" ht="93.75" x14ac:dyDescent="0.3">
      <c r="B228" s="207">
        <v>8.1</v>
      </c>
      <c r="C228" s="177" t="s">
        <v>1054</v>
      </c>
      <c r="D228" s="200" t="s">
        <v>865</v>
      </c>
      <c r="E228" s="200" t="s">
        <v>1002</v>
      </c>
      <c r="F228" s="200"/>
      <c r="G228" s="550"/>
      <c r="H228" s="200"/>
      <c r="I228" s="200"/>
      <c r="J228" s="200"/>
      <c r="K228" s="200" t="s">
        <v>1003</v>
      </c>
    </row>
    <row r="229" spans="2:11" ht="93.75" x14ac:dyDescent="0.3">
      <c r="B229" s="207">
        <v>8.1999999999999993</v>
      </c>
      <c r="C229" s="177" t="s">
        <v>1055</v>
      </c>
      <c r="D229" s="118"/>
      <c r="E229" s="118"/>
      <c r="F229" s="118"/>
      <c r="G229" s="118"/>
      <c r="H229" s="118"/>
      <c r="I229" s="118"/>
      <c r="J229" s="118"/>
      <c r="K229" s="118"/>
    </row>
    <row r="230" spans="2:11" x14ac:dyDescent="0.3">
      <c r="B230" s="588"/>
      <c r="C230" s="177"/>
      <c r="D230" s="118"/>
      <c r="E230" s="118"/>
      <c r="F230" s="118"/>
      <c r="G230" s="118"/>
      <c r="H230" s="118"/>
      <c r="I230" s="118"/>
      <c r="J230" s="118"/>
      <c r="K230" s="118"/>
    </row>
    <row r="231" spans="2:11" x14ac:dyDescent="0.3">
      <c r="B231" s="588"/>
      <c r="C231" s="177"/>
      <c r="D231" s="118"/>
      <c r="E231" s="118"/>
      <c r="F231" s="118"/>
      <c r="G231" s="118"/>
      <c r="H231" s="118"/>
      <c r="I231" s="118"/>
      <c r="J231" s="118"/>
      <c r="K231" s="118"/>
    </row>
    <row r="232" spans="2:11" x14ac:dyDescent="0.3">
      <c r="B232" s="588"/>
      <c r="C232" s="177"/>
      <c r="D232" s="118"/>
      <c r="E232" s="118"/>
      <c r="F232" s="118"/>
      <c r="G232" s="118"/>
      <c r="H232" s="118"/>
      <c r="I232" s="118"/>
      <c r="J232" s="118"/>
      <c r="K232" s="118"/>
    </row>
    <row r="233" spans="2:11" x14ac:dyDescent="0.3">
      <c r="B233" s="588"/>
      <c r="C233" s="177"/>
      <c r="D233" s="118"/>
      <c r="E233" s="118"/>
      <c r="F233" s="118"/>
      <c r="G233" s="118"/>
      <c r="H233" s="118"/>
      <c r="I233" s="118"/>
      <c r="J233" s="118"/>
      <c r="K233" s="118"/>
    </row>
    <row r="234" spans="2:11" x14ac:dyDescent="0.3">
      <c r="B234" s="588"/>
      <c r="C234" s="177"/>
      <c r="D234" s="118"/>
      <c r="E234" s="118"/>
      <c r="F234" s="118"/>
      <c r="G234" s="118"/>
      <c r="H234" s="118"/>
      <c r="I234" s="118"/>
      <c r="J234" s="118"/>
      <c r="K234" s="118"/>
    </row>
    <row r="235" spans="2:11" x14ac:dyDescent="0.3">
      <c r="B235" s="588"/>
      <c r="C235" s="177"/>
      <c r="D235" s="118"/>
      <c r="E235" s="118"/>
      <c r="F235" s="118"/>
      <c r="G235" s="118"/>
      <c r="H235" s="118"/>
      <c r="I235" s="118"/>
      <c r="J235" s="118"/>
      <c r="K235" s="118"/>
    </row>
    <row r="236" spans="2:11" x14ac:dyDescent="0.3">
      <c r="B236" s="588"/>
      <c r="C236" s="177"/>
      <c r="D236" s="118"/>
      <c r="E236" s="118"/>
      <c r="F236" s="118"/>
      <c r="G236" s="118"/>
      <c r="H236" s="118"/>
      <c r="I236" s="118"/>
      <c r="J236" s="118"/>
      <c r="K236" s="118"/>
    </row>
    <row r="237" spans="2:11" x14ac:dyDescent="0.3">
      <c r="B237" s="588"/>
      <c r="C237" s="177"/>
      <c r="D237" s="118"/>
      <c r="E237" s="118"/>
      <c r="F237" s="118"/>
      <c r="G237" s="118"/>
      <c r="H237" s="118"/>
      <c r="I237" s="118"/>
      <c r="J237" s="118"/>
      <c r="K237" s="118"/>
    </row>
    <row r="238" spans="2:11" x14ac:dyDescent="0.3">
      <c r="B238" s="588"/>
      <c r="C238" s="177"/>
      <c r="D238" s="118"/>
      <c r="E238" s="118"/>
      <c r="F238" s="118"/>
      <c r="G238" s="118"/>
      <c r="H238" s="118"/>
      <c r="I238" s="118"/>
      <c r="J238" s="118"/>
      <c r="K238" s="118"/>
    </row>
    <row r="239" spans="2:11" x14ac:dyDescent="0.3">
      <c r="B239" s="588"/>
      <c r="C239" s="177"/>
      <c r="D239" s="118"/>
      <c r="E239" s="118"/>
      <c r="F239" s="118"/>
      <c r="G239" s="118"/>
      <c r="H239" s="118"/>
      <c r="I239" s="118"/>
      <c r="J239" s="118"/>
      <c r="K239" s="118"/>
    </row>
    <row r="240" spans="2:11" x14ac:dyDescent="0.3">
      <c r="B240" s="105"/>
      <c r="C240" s="101"/>
      <c r="D240" s="101"/>
      <c r="E240" s="100"/>
      <c r="F240" s="100"/>
      <c r="G240" s="100"/>
      <c r="H240" s="100"/>
      <c r="I240" s="100"/>
      <c r="J240" s="100"/>
      <c r="K240" s="100"/>
    </row>
    <row r="241" spans="2:11" x14ac:dyDescent="0.3">
      <c r="B241" s="100"/>
      <c r="C241" s="101"/>
      <c r="D241" s="101"/>
      <c r="E241" s="100"/>
      <c r="F241" s="100"/>
      <c r="G241" s="100"/>
      <c r="H241" s="100"/>
      <c r="I241" s="100"/>
      <c r="J241" s="100"/>
      <c r="K241" s="100"/>
    </row>
    <row r="242" spans="2:11" x14ac:dyDescent="0.3">
      <c r="B242" s="100"/>
      <c r="C242" s="101"/>
      <c r="D242" s="101"/>
      <c r="E242" s="100"/>
      <c r="F242" s="100"/>
      <c r="G242" s="100"/>
      <c r="H242" s="100"/>
      <c r="I242" s="100"/>
      <c r="J242" s="100"/>
      <c r="K242" s="100"/>
    </row>
    <row r="243" spans="2:11" x14ac:dyDescent="0.3">
      <c r="B243" s="198"/>
      <c r="C243" s="130"/>
      <c r="D243" s="101"/>
      <c r="E243" s="100"/>
      <c r="F243" s="100"/>
      <c r="G243" s="100"/>
      <c r="H243" s="100"/>
      <c r="I243" s="100"/>
      <c r="J243" s="100"/>
      <c r="K243" s="100"/>
    </row>
    <row r="244" spans="2:11" x14ac:dyDescent="0.3">
      <c r="B244" s="198"/>
      <c r="C244" s="130"/>
      <c r="D244" s="101"/>
      <c r="E244" s="100"/>
      <c r="F244" s="100"/>
      <c r="G244" s="100"/>
      <c r="H244" s="100"/>
      <c r="I244" s="100"/>
      <c r="J244" s="100"/>
      <c r="K244" s="100"/>
    </row>
    <row r="245" spans="2:11" x14ac:dyDescent="0.3">
      <c r="B245" s="106"/>
      <c r="C245" s="106"/>
      <c r="D245" s="106"/>
      <c r="E245" s="106"/>
      <c r="F245" s="106">
        <v>0</v>
      </c>
      <c r="G245" s="106">
        <v>0</v>
      </c>
      <c r="H245" s="106"/>
      <c r="I245" s="106"/>
      <c r="J245" s="106"/>
      <c r="K245" s="106"/>
    </row>
    <row r="246" spans="2:11" ht="26.25" x14ac:dyDescent="0.4">
      <c r="B246" s="1155" t="s">
        <v>62</v>
      </c>
      <c r="C246" s="1155"/>
      <c r="D246" s="1155"/>
      <c r="E246" s="1155"/>
      <c r="F246" s="1155"/>
      <c r="G246" s="1155"/>
      <c r="H246" s="1155"/>
      <c r="I246" s="1155"/>
      <c r="J246" s="1155"/>
      <c r="K246" s="1155"/>
    </row>
    <row r="247" spans="2:11" x14ac:dyDescent="0.3">
      <c r="B247" s="469"/>
      <c r="C247" s="469"/>
      <c r="D247" s="469"/>
      <c r="E247" s="469"/>
      <c r="F247" s="469"/>
      <c r="G247" s="469"/>
      <c r="H247" s="469"/>
      <c r="I247" s="469"/>
      <c r="J247" s="469"/>
    </row>
    <row r="248" spans="2:11" x14ac:dyDescent="0.3">
      <c r="B248" s="184"/>
      <c r="C248" s="94" t="s">
        <v>30</v>
      </c>
      <c r="D248" s="39" t="s">
        <v>40</v>
      </c>
      <c r="E248" s="199" t="s">
        <v>33</v>
      </c>
      <c r="G248" s="185" t="s">
        <v>34</v>
      </c>
      <c r="I248" s="185" t="s">
        <v>1259</v>
      </c>
      <c r="J248" s="469"/>
    </row>
    <row r="249" spans="2:11" x14ac:dyDescent="0.3">
      <c r="B249" s="184"/>
      <c r="C249" s="94" t="s">
        <v>56</v>
      </c>
      <c r="D249" s="39" t="s">
        <v>452</v>
      </c>
      <c r="E249" s="39"/>
      <c r="G249" s="469"/>
      <c r="H249" s="469"/>
      <c r="I249" s="469"/>
    </row>
    <row r="250" spans="2:11" x14ac:dyDescent="0.3">
      <c r="B250" s="184"/>
      <c r="C250" s="94" t="s">
        <v>912</v>
      </c>
      <c r="D250" s="39" t="s">
        <v>1225</v>
      </c>
      <c r="E250" s="39"/>
      <c r="F250" s="469"/>
      <c r="G250" s="469"/>
      <c r="H250" s="469"/>
    </row>
    <row r="251" spans="2:11" ht="23.25" x14ac:dyDescent="0.3">
      <c r="B251" s="184"/>
      <c r="C251" s="404" t="s">
        <v>1363</v>
      </c>
      <c r="D251" s="39"/>
      <c r="E251" s="185"/>
      <c r="F251" s="39"/>
      <c r="G251" s="204"/>
      <c r="H251" s="39"/>
      <c r="I251" s="39"/>
      <c r="J251" s="39"/>
      <c r="K251" s="39"/>
    </row>
    <row r="252" spans="2:11" x14ac:dyDescent="0.3">
      <c r="B252" s="184"/>
      <c r="C252" s="95" t="s">
        <v>36</v>
      </c>
      <c r="D252" s="97"/>
      <c r="E252" s="91" t="s">
        <v>453</v>
      </c>
      <c r="G252" s="39"/>
      <c r="I252" s="39"/>
      <c r="K252" s="39"/>
    </row>
    <row r="253" spans="2:11" x14ac:dyDescent="0.3">
      <c r="B253" s="184"/>
      <c r="C253" s="95" t="s">
        <v>37</v>
      </c>
      <c r="D253" s="97"/>
      <c r="E253" s="91" t="s">
        <v>924</v>
      </c>
      <c r="F253" s="39"/>
      <c r="G253" s="469"/>
      <c r="H253" s="469"/>
      <c r="I253" s="469"/>
    </row>
    <row r="254" spans="2:11" x14ac:dyDescent="0.3">
      <c r="B254" s="184"/>
      <c r="D254" s="97"/>
      <c r="E254" s="91" t="s">
        <v>925</v>
      </c>
      <c r="F254" s="39"/>
      <c r="G254" s="469"/>
      <c r="H254" s="469"/>
      <c r="I254" s="469"/>
    </row>
    <row r="255" spans="2:11" x14ac:dyDescent="0.3">
      <c r="B255" s="184"/>
      <c r="D255" s="97"/>
      <c r="F255" s="469"/>
      <c r="G255" s="469"/>
      <c r="H255" s="469"/>
      <c r="I255" s="469"/>
    </row>
    <row r="256" spans="2:11" x14ac:dyDescent="0.3">
      <c r="B256" s="1158" t="s">
        <v>0</v>
      </c>
      <c r="C256" s="1158" t="s">
        <v>35</v>
      </c>
      <c r="D256" s="470" t="s">
        <v>26</v>
      </c>
      <c r="E256" s="189" t="s">
        <v>27</v>
      </c>
      <c r="F256" s="1160" t="s">
        <v>1</v>
      </c>
      <c r="G256" s="1161"/>
      <c r="H256" s="1161"/>
      <c r="I256" s="1161"/>
      <c r="J256" s="1162"/>
      <c r="K256" s="1163" t="s">
        <v>10</v>
      </c>
    </row>
    <row r="257" spans="2:11" ht="37.5" x14ac:dyDescent="0.3">
      <c r="B257" s="1159"/>
      <c r="C257" s="1159"/>
      <c r="D257" s="471"/>
      <c r="E257" s="192" t="s">
        <v>28</v>
      </c>
      <c r="F257" s="193" t="s">
        <v>5</v>
      </c>
      <c r="G257" s="193" t="s">
        <v>6</v>
      </c>
      <c r="H257" s="193" t="s">
        <v>197</v>
      </c>
      <c r="I257" s="193" t="s">
        <v>29</v>
      </c>
      <c r="J257" s="193" t="s">
        <v>198</v>
      </c>
      <c r="K257" s="1164"/>
    </row>
    <row r="258" spans="2:11" ht="56.25" x14ac:dyDescent="0.3">
      <c r="B258" s="207">
        <v>9.1</v>
      </c>
      <c r="C258" s="177" t="s">
        <v>1051</v>
      </c>
      <c r="D258" s="120"/>
      <c r="E258" s="118"/>
      <c r="F258" s="433">
        <v>24000</v>
      </c>
      <c r="G258" s="121"/>
      <c r="H258" s="118"/>
      <c r="I258" s="118"/>
      <c r="J258" s="118"/>
      <c r="K258" s="120"/>
    </row>
    <row r="259" spans="2:11" ht="56.25" x14ac:dyDescent="0.3">
      <c r="B259" s="207"/>
      <c r="C259" s="177" t="s">
        <v>926</v>
      </c>
      <c r="D259" s="118"/>
      <c r="E259" s="118"/>
      <c r="F259" s="118"/>
      <c r="G259" s="118"/>
      <c r="H259" s="118"/>
      <c r="I259" s="118"/>
      <c r="J259" s="118"/>
      <c r="K259" s="118"/>
    </row>
    <row r="260" spans="2:11" ht="37.5" x14ac:dyDescent="0.3">
      <c r="B260" s="207"/>
      <c r="C260" s="177" t="s">
        <v>927</v>
      </c>
      <c r="D260" s="118"/>
      <c r="E260" s="118"/>
      <c r="F260" s="118"/>
      <c r="G260" s="118"/>
      <c r="H260" s="118"/>
      <c r="I260" s="118"/>
      <c r="J260" s="118"/>
      <c r="K260" s="118"/>
    </row>
    <row r="261" spans="2:11" ht="37.5" x14ac:dyDescent="0.3">
      <c r="B261" s="142"/>
      <c r="C261" s="177" t="s">
        <v>928</v>
      </c>
      <c r="D261" s="101"/>
      <c r="E261" s="100"/>
      <c r="F261" s="100"/>
      <c r="G261" s="100"/>
      <c r="H261" s="100"/>
      <c r="I261" s="100"/>
      <c r="J261" s="100"/>
      <c r="K261" s="100"/>
    </row>
    <row r="262" spans="2:11" ht="37.5" x14ac:dyDescent="0.3">
      <c r="B262" s="142"/>
      <c r="C262" s="101" t="s">
        <v>1006</v>
      </c>
      <c r="D262" s="175" t="s">
        <v>560</v>
      </c>
      <c r="E262" s="200" t="s">
        <v>460</v>
      </c>
      <c r="F262" s="103"/>
      <c r="G262" s="433">
        <v>24000</v>
      </c>
      <c r="H262" s="100"/>
      <c r="I262" s="103"/>
      <c r="J262" s="100"/>
      <c r="K262" s="200" t="s">
        <v>559</v>
      </c>
    </row>
    <row r="263" spans="2:11" ht="37.5" x14ac:dyDescent="0.3">
      <c r="B263" s="142">
        <v>9.1999999999999993</v>
      </c>
      <c r="C263" s="177" t="s">
        <v>1052</v>
      </c>
      <c r="D263" s="101"/>
      <c r="E263" s="102"/>
      <c r="F263" s="103"/>
      <c r="G263" s="100"/>
      <c r="H263" s="100"/>
      <c r="I263" s="103"/>
      <c r="J263" s="100"/>
      <c r="K263" s="100"/>
    </row>
    <row r="264" spans="2:11" ht="37.5" x14ac:dyDescent="0.3">
      <c r="B264" s="143"/>
      <c r="C264" s="177" t="s">
        <v>929</v>
      </c>
      <c r="D264" s="101"/>
      <c r="E264" s="100"/>
      <c r="F264" s="100"/>
      <c r="G264" s="100"/>
      <c r="H264" s="100"/>
      <c r="I264" s="100"/>
      <c r="J264" s="100"/>
      <c r="K264" s="100"/>
    </row>
    <row r="265" spans="2:11" ht="37.5" x14ac:dyDescent="0.3">
      <c r="B265" s="585"/>
      <c r="C265" s="177" t="s">
        <v>930</v>
      </c>
      <c r="D265" s="202"/>
      <c r="E265" s="100"/>
      <c r="F265" s="100"/>
      <c r="G265" s="100"/>
      <c r="H265" s="100"/>
      <c r="I265" s="100"/>
      <c r="J265" s="100"/>
      <c r="K265" s="100"/>
    </row>
    <row r="266" spans="2:11" ht="37.5" x14ac:dyDescent="0.3">
      <c r="B266" s="144">
        <v>9.3000000000000007</v>
      </c>
      <c r="C266" s="632" t="s">
        <v>1053</v>
      </c>
      <c r="D266" s="101"/>
      <c r="E266" s="100"/>
      <c r="F266" s="100"/>
      <c r="G266" s="100"/>
      <c r="H266" s="100"/>
      <c r="I266" s="100"/>
      <c r="J266" s="100"/>
      <c r="K266" s="100"/>
    </row>
    <row r="267" spans="2:11" ht="37.5" x14ac:dyDescent="0.3">
      <c r="B267" s="142"/>
      <c r="C267" s="101" t="s">
        <v>931</v>
      </c>
      <c r="D267" s="101"/>
      <c r="E267" s="100"/>
      <c r="F267" s="100"/>
      <c r="G267" s="100"/>
      <c r="H267" s="100"/>
      <c r="I267" s="100"/>
      <c r="J267" s="100"/>
      <c r="K267" s="100"/>
    </row>
    <row r="268" spans="2:11" ht="40.5" customHeight="1" x14ac:dyDescent="0.3">
      <c r="B268" s="142"/>
      <c r="C268" s="101" t="s">
        <v>932</v>
      </c>
      <c r="D268" s="101"/>
      <c r="E268" s="100"/>
      <c r="F268" s="100"/>
      <c r="G268" s="100"/>
      <c r="H268" s="100"/>
      <c r="I268" s="100"/>
      <c r="J268" s="100"/>
      <c r="K268" s="100"/>
    </row>
    <row r="269" spans="2:11" ht="19.5" customHeight="1" x14ac:dyDescent="0.3">
      <c r="B269" s="768"/>
      <c r="C269" s="463"/>
      <c r="D269" s="463"/>
      <c r="E269" s="39"/>
      <c r="F269" s="39"/>
      <c r="G269" s="39"/>
      <c r="H269" s="39"/>
      <c r="I269" s="39"/>
      <c r="J269" s="39"/>
      <c r="K269" s="39"/>
    </row>
    <row r="270" spans="2:11" ht="26.25" x14ac:dyDescent="0.4">
      <c r="B270" s="1155" t="s">
        <v>62</v>
      </c>
      <c r="C270" s="1155"/>
      <c r="D270" s="1155"/>
      <c r="E270" s="1155"/>
      <c r="F270" s="1155"/>
      <c r="G270" s="1155"/>
      <c r="H270" s="1155"/>
      <c r="I270" s="1155"/>
      <c r="J270" s="1155"/>
      <c r="K270" s="1155"/>
    </row>
    <row r="271" spans="2:11" ht="19.5" customHeight="1" x14ac:dyDescent="0.3">
      <c r="B271" s="620"/>
      <c r="C271" s="620"/>
      <c r="D271" s="620"/>
      <c r="E271" s="620"/>
      <c r="F271" s="620"/>
      <c r="G271" s="620"/>
      <c r="H271" s="620"/>
      <c r="I271" s="620"/>
      <c r="J271" s="620"/>
    </row>
    <row r="272" spans="2:11" x14ac:dyDescent="0.3">
      <c r="B272" s="184"/>
      <c r="C272" s="94" t="s">
        <v>30</v>
      </c>
      <c r="D272" s="39" t="s">
        <v>40</v>
      </c>
      <c r="E272" s="681" t="s">
        <v>33</v>
      </c>
      <c r="G272" s="185" t="s">
        <v>34</v>
      </c>
      <c r="I272" s="185" t="s">
        <v>1259</v>
      </c>
      <c r="J272" s="678"/>
    </row>
    <row r="273" spans="2:11" x14ac:dyDescent="0.3">
      <c r="B273" s="184"/>
      <c r="C273" s="94" t="s">
        <v>56</v>
      </c>
      <c r="D273" s="39" t="s">
        <v>452</v>
      </c>
      <c r="E273" s="39"/>
      <c r="G273" s="678"/>
      <c r="H273" s="678"/>
      <c r="I273" s="678"/>
    </row>
    <row r="274" spans="2:11" x14ac:dyDescent="0.3">
      <c r="B274" s="184"/>
      <c r="C274" s="94" t="s">
        <v>912</v>
      </c>
      <c r="D274" s="39" t="s">
        <v>1225</v>
      </c>
      <c r="E274" s="39"/>
      <c r="F274" s="678"/>
      <c r="G274" s="678"/>
      <c r="H274" s="678"/>
    </row>
    <row r="275" spans="2:11" ht="23.25" x14ac:dyDescent="0.3">
      <c r="B275" s="184"/>
      <c r="C275" s="404" t="s">
        <v>1364</v>
      </c>
      <c r="D275" s="39"/>
      <c r="E275" s="185"/>
      <c r="F275" s="39"/>
      <c r="G275" s="204"/>
      <c r="H275" s="39"/>
      <c r="I275" s="39"/>
      <c r="J275" s="39"/>
      <c r="K275" s="39"/>
    </row>
    <row r="276" spans="2:11" x14ac:dyDescent="0.3">
      <c r="B276" s="184"/>
      <c r="C276" s="95" t="s">
        <v>36</v>
      </c>
      <c r="D276" s="97"/>
      <c r="E276" s="91" t="s">
        <v>453</v>
      </c>
      <c r="G276" s="39"/>
      <c r="I276" s="39"/>
      <c r="K276" s="39"/>
    </row>
    <row r="277" spans="2:11" x14ac:dyDescent="0.3">
      <c r="B277" s="184"/>
      <c r="C277" s="95" t="s">
        <v>37</v>
      </c>
      <c r="D277" s="97"/>
      <c r="E277" s="91" t="s">
        <v>924</v>
      </c>
      <c r="F277" s="39"/>
      <c r="G277" s="678"/>
      <c r="H277" s="678"/>
      <c r="I277" s="678"/>
    </row>
    <row r="278" spans="2:11" x14ac:dyDescent="0.3">
      <c r="B278" s="184"/>
      <c r="D278" s="97"/>
      <c r="E278" s="91" t="s">
        <v>925</v>
      </c>
      <c r="F278" s="39"/>
      <c r="G278" s="678"/>
      <c r="H278" s="678"/>
      <c r="I278" s="678"/>
    </row>
    <row r="279" spans="2:11" x14ac:dyDescent="0.3">
      <c r="B279" s="1158" t="s">
        <v>0</v>
      </c>
      <c r="C279" s="1158" t="s">
        <v>35</v>
      </c>
      <c r="D279" s="679" t="s">
        <v>26</v>
      </c>
      <c r="E279" s="189" t="s">
        <v>27</v>
      </c>
      <c r="F279" s="1160" t="s">
        <v>1</v>
      </c>
      <c r="G279" s="1161"/>
      <c r="H279" s="1161"/>
      <c r="I279" s="1161"/>
      <c r="J279" s="1162"/>
      <c r="K279" s="1163" t="s">
        <v>10</v>
      </c>
    </row>
    <row r="280" spans="2:11" ht="37.5" x14ac:dyDescent="0.3">
      <c r="B280" s="1159"/>
      <c r="C280" s="1159"/>
      <c r="D280" s="680"/>
      <c r="E280" s="192" t="s">
        <v>28</v>
      </c>
      <c r="F280" s="193" t="s">
        <v>5</v>
      </c>
      <c r="G280" s="193" t="s">
        <v>6</v>
      </c>
      <c r="H280" s="193" t="s">
        <v>197</v>
      </c>
      <c r="I280" s="193" t="s">
        <v>29</v>
      </c>
      <c r="J280" s="193" t="s">
        <v>198</v>
      </c>
      <c r="K280" s="1164"/>
    </row>
    <row r="281" spans="2:11" ht="56.25" x14ac:dyDescent="0.3">
      <c r="B281" s="821">
        <v>9.4</v>
      </c>
      <c r="C281" s="822" t="s">
        <v>1603</v>
      </c>
      <c r="D281" s="824" t="s">
        <v>1004</v>
      </c>
      <c r="E281" s="825" t="s">
        <v>461</v>
      </c>
      <c r="F281" s="467">
        <v>50000</v>
      </c>
      <c r="G281" s="436"/>
      <c r="H281" s="436"/>
      <c r="I281" s="436"/>
      <c r="J281" s="436"/>
      <c r="K281" s="825" t="s">
        <v>890</v>
      </c>
    </row>
    <row r="282" spans="2:11" s="99" customFormat="1" ht="37.5" x14ac:dyDescent="0.3">
      <c r="B282" s="405"/>
      <c r="C282" s="631" t="s">
        <v>1604</v>
      </c>
      <c r="D282" s="180" t="s">
        <v>640</v>
      </c>
      <c r="E282" s="659" t="s">
        <v>460</v>
      </c>
      <c r="F282" s="820"/>
      <c r="G282" s="820">
        <v>13000</v>
      </c>
      <c r="H282" s="405"/>
      <c r="I282" s="405"/>
      <c r="J282" s="405"/>
      <c r="K282" s="659" t="s">
        <v>559</v>
      </c>
    </row>
    <row r="283" spans="2:11" ht="37.5" x14ac:dyDescent="0.3">
      <c r="B283" s="132"/>
      <c r="C283" s="823" t="s">
        <v>933</v>
      </c>
      <c r="D283" s="132"/>
      <c r="E283" s="132"/>
      <c r="F283" s="826"/>
      <c r="G283" s="826">
        <v>37000</v>
      </c>
      <c r="H283" s="132"/>
      <c r="I283" s="132"/>
      <c r="J283" s="132"/>
      <c r="K283" s="132"/>
    </row>
    <row r="284" spans="2:11" x14ac:dyDescent="0.3">
      <c r="B284" s="132"/>
      <c r="C284" s="823"/>
      <c r="D284" s="132"/>
      <c r="E284" s="132"/>
      <c r="G284" s="132"/>
      <c r="H284" s="132"/>
      <c r="I284" s="132"/>
      <c r="J284" s="132"/>
      <c r="K284" s="132"/>
    </row>
    <row r="285" spans="2:11" x14ac:dyDescent="0.3">
      <c r="B285" s="132"/>
      <c r="C285" s="823"/>
      <c r="D285" s="132"/>
      <c r="E285" s="132"/>
      <c r="F285" s="132"/>
      <c r="G285" s="132"/>
      <c r="H285" s="132"/>
      <c r="I285" s="132"/>
      <c r="J285" s="132"/>
      <c r="K285" s="132"/>
    </row>
    <row r="286" spans="2:11" x14ac:dyDescent="0.3">
      <c r="B286" s="132"/>
      <c r="C286" s="823"/>
      <c r="D286" s="132"/>
      <c r="E286" s="132"/>
      <c r="F286" s="132"/>
      <c r="G286" s="132"/>
      <c r="H286" s="132"/>
      <c r="I286" s="132"/>
      <c r="J286" s="132"/>
      <c r="K286" s="132"/>
    </row>
    <row r="287" spans="2:11" x14ac:dyDescent="0.3">
      <c r="B287" s="132"/>
      <c r="C287" s="823"/>
      <c r="D287" s="132"/>
      <c r="E287" s="132"/>
      <c r="F287" s="132"/>
      <c r="G287" s="132"/>
      <c r="H287" s="132"/>
      <c r="I287" s="132"/>
      <c r="J287" s="132"/>
      <c r="K287" s="132"/>
    </row>
    <row r="288" spans="2:11" x14ac:dyDescent="0.3">
      <c r="B288" s="132"/>
      <c r="C288" s="823"/>
      <c r="D288" s="132"/>
      <c r="E288" s="132"/>
      <c r="F288" s="132"/>
      <c r="G288" s="132"/>
      <c r="H288" s="132"/>
      <c r="I288" s="132"/>
      <c r="J288" s="132"/>
      <c r="K288" s="132"/>
    </row>
    <row r="289" spans="2:11" x14ac:dyDescent="0.3">
      <c r="B289" s="132"/>
      <c r="C289" s="823"/>
      <c r="D289" s="132"/>
      <c r="E289" s="132"/>
      <c r="F289" s="132"/>
      <c r="G289" s="132"/>
      <c r="H289" s="132"/>
      <c r="I289" s="132"/>
      <c r="J289" s="132"/>
      <c r="K289" s="132"/>
    </row>
    <row r="290" spans="2:11" x14ac:dyDescent="0.3">
      <c r="B290" s="132"/>
      <c r="C290" s="823"/>
      <c r="D290" s="132"/>
      <c r="E290" s="132"/>
      <c r="F290" s="132"/>
      <c r="G290" s="132"/>
      <c r="H290" s="132"/>
      <c r="I290" s="132"/>
      <c r="J290" s="132"/>
      <c r="K290" s="132"/>
    </row>
    <row r="291" spans="2:11" x14ac:dyDescent="0.3">
      <c r="B291" s="132"/>
      <c r="C291" s="823"/>
      <c r="D291" s="132"/>
      <c r="E291" s="132"/>
      <c r="F291" s="132"/>
      <c r="G291" s="132"/>
      <c r="H291" s="132"/>
      <c r="I291" s="132"/>
      <c r="J291" s="132"/>
      <c r="K291" s="132"/>
    </row>
    <row r="292" spans="2:11" x14ac:dyDescent="0.3">
      <c r="B292" s="132"/>
      <c r="C292" s="823"/>
      <c r="D292" s="132"/>
      <c r="E292" s="132"/>
      <c r="F292" s="132"/>
      <c r="G292" s="132"/>
      <c r="H292" s="132"/>
      <c r="I292" s="132"/>
      <c r="J292" s="132"/>
      <c r="K292" s="132"/>
    </row>
    <row r="293" spans="2:11" x14ac:dyDescent="0.3">
      <c r="B293" s="132"/>
      <c r="C293" s="823"/>
      <c r="D293" s="132"/>
      <c r="E293" s="132"/>
      <c r="F293" s="132"/>
      <c r="G293" s="132"/>
      <c r="H293" s="132"/>
      <c r="I293" s="132"/>
      <c r="J293" s="132"/>
      <c r="K293" s="132"/>
    </row>
    <row r="294" spans="2:11" x14ac:dyDescent="0.3">
      <c r="B294" s="132"/>
      <c r="C294" s="823"/>
      <c r="D294" s="132"/>
      <c r="E294" s="132"/>
      <c r="F294" s="132"/>
      <c r="G294" s="132"/>
      <c r="H294" s="132"/>
      <c r="I294" s="132"/>
      <c r="J294" s="132"/>
      <c r="K294" s="132"/>
    </row>
    <row r="295" spans="2:11" x14ac:dyDescent="0.3">
      <c r="B295" s="132"/>
      <c r="C295" s="823"/>
      <c r="D295" s="132"/>
      <c r="E295" s="132"/>
      <c r="F295" s="132"/>
      <c r="G295" s="132"/>
      <c r="H295" s="132"/>
      <c r="I295" s="132"/>
      <c r="J295" s="132"/>
      <c r="K295" s="132"/>
    </row>
    <row r="296" spans="2:11" x14ac:dyDescent="0.3">
      <c r="B296" s="132"/>
      <c r="C296" s="823"/>
      <c r="D296" s="132"/>
      <c r="E296" s="132"/>
      <c r="F296" s="132"/>
      <c r="G296" s="132"/>
      <c r="H296" s="132"/>
      <c r="I296" s="132"/>
      <c r="J296" s="132"/>
      <c r="K296" s="132"/>
    </row>
    <row r="297" spans="2:11" x14ac:dyDescent="0.3">
      <c r="B297" s="132"/>
      <c r="C297" s="823"/>
      <c r="D297" s="132"/>
      <c r="E297" s="132"/>
      <c r="F297" s="132"/>
      <c r="G297" s="132"/>
      <c r="H297" s="132"/>
      <c r="I297" s="132"/>
      <c r="J297" s="132"/>
      <c r="K297" s="132"/>
    </row>
    <row r="298" spans="2:11" x14ac:dyDescent="0.3">
      <c r="B298" s="132"/>
      <c r="C298" s="823"/>
      <c r="D298" s="132"/>
      <c r="E298" s="132"/>
      <c r="F298" s="132"/>
      <c r="G298" s="132"/>
      <c r="H298" s="132"/>
      <c r="I298" s="132"/>
      <c r="J298" s="132"/>
      <c r="K298" s="132"/>
    </row>
    <row r="299" spans="2:11" x14ac:dyDescent="0.3">
      <c r="B299" s="132"/>
      <c r="C299" s="823"/>
      <c r="D299" s="132"/>
      <c r="E299" s="132"/>
      <c r="F299" s="132"/>
      <c r="G299" s="132"/>
      <c r="H299" s="132"/>
      <c r="I299" s="132"/>
      <c r="J299" s="132"/>
      <c r="K299" s="132"/>
    </row>
    <row r="300" spans="2:11" x14ac:dyDescent="0.3">
      <c r="B300" s="106"/>
      <c r="C300" s="536"/>
      <c r="D300" s="106"/>
      <c r="E300" s="106"/>
      <c r="F300" s="454">
        <v>74000</v>
      </c>
      <c r="G300" s="454">
        <v>74000</v>
      </c>
      <c r="H300" s="106"/>
      <c r="I300" s="106"/>
      <c r="J300" s="106"/>
      <c r="K300" s="106"/>
    </row>
    <row r="301" spans="2:11" x14ac:dyDescent="0.3">
      <c r="B301" s="39"/>
      <c r="C301" s="624"/>
      <c r="D301" s="39"/>
      <c r="E301" s="39"/>
      <c r="F301" s="39"/>
      <c r="G301" s="39"/>
      <c r="H301" s="39"/>
      <c r="I301" s="39"/>
      <c r="J301" s="39"/>
      <c r="K301" s="39"/>
    </row>
    <row r="302" spans="2:11" x14ac:dyDescent="0.3">
      <c r="B302" s="39"/>
      <c r="C302" s="624"/>
      <c r="D302" s="39"/>
      <c r="E302" s="39"/>
      <c r="F302" s="39"/>
      <c r="G302" s="39"/>
      <c r="H302" s="39"/>
      <c r="I302" s="39"/>
      <c r="J302" s="39"/>
      <c r="K302" s="39"/>
    </row>
    <row r="304" spans="2:11" ht="26.25" x14ac:dyDescent="0.4">
      <c r="B304" s="1155" t="s">
        <v>62</v>
      </c>
      <c r="C304" s="1155"/>
      <c r="D304" s="1155"/>
      <c r="E304" s="1155"/>
      <c r="F304" s="1155"/>
      <c r="G304" s="1155"/>
      <c r="H304" s="1155"/>
      <c r="I304" s="1155"/>
      <c r="J304" s="1155"/>
      <c r="K304" s="1155"/>
    </row>
    <row r="305" spans="2:11" x14ac:dyDescent="0.3">
      <c r="B305" s="469"/>
      <c r="C305" s="469"/>
      <c r="D305" s="469"/>
      <c r="E305" s="469"/>
      <c r="F305" s="469"/>
      <c r="G305" s="469"/>
      <c r="H305" s="469"/>
      <c r="I305" s="469"/>
      <c r="J305" s="469"/>
    </row>
    <row r="306" spans="2:11" x14ac:dyDescent="0.3">
      <c r="B306" s="184"/>
      <c r="C306" s="94" t="s">
        <v>30</v>
      </c>
      <c r="D306" s="39" t="s">
        <v>40</v>
      </c>
      <c r="E306" s="199" t="s">
        <v>1261</v>
      </c>
      <c r="G306" s="185" t="s">
        <v>34</v>
      </c>
      <c r="I306" s="185" t="s">
        <v>31</v>
      </c>
      <c r="J306" s="469"/>
    </row>
    <row r="307" spans="2:11" x14ac:dyDescent="0.3">
      <c r="B307" s="184"/>
      <c r="C307" s="94" t="s">
        <v>56</v>
      </c>
      <c r="D307" s="39" t="s">
        <v>452</v>
      </c>
      <c r="E307" s="39"/>
      <c r="G307" s="469"/>
      <c r="H307" s="469"/>
      <c r="I307" s="469"/>
    </row>
    <row r="308" spans="2:11" x14ac:dyDescent="0.3">
      <c r="B308" s="184"/>
      <c r="C308" s="94" t="s">
        <v>912</v>
      </c>
      <c r="D308" s="39" t="s">
        <v>1224</v>
      </c>
      <c r="E308" s="39"/>
      <c r="F308" s="469"/>
      <c r="G308" s="469"/>
      <c r="H308" s="469"/>
    </row>
    <row r="309" spans="2:11" ht="23.25" x14ac:dyDescent="0.3">
      <c r="B309" s="184"/>
      <c r="C309" s="404" t="s">
        <v>1365</v>
      </c>
      <c r="D309" s="39"/>
      <c r="E309" s="185"/>
      <c r="F309" s="39"/>
      <c r="G309" s="204"/>
      <c r="H309" s="39"/>
      <c r="I309" s="39"/>
      <c r="J309" s="39"/>
      <c r="K309" s="39"/>
    </row>
    <row r="310" spans="2:11" x14ac:dyDescent="0.3">
      <c r="B310" s="184"/>
      <c r="C310" s="95" t="s">
        <v>36</v>
      </c>
      <c r="D310" s="97"/>
      <c r="E310" s="91" t="s">
        <v>453</v>
      </c>
      <c r="G310" s="39"/>
      <c r="I310" s="39"/>
      <c r="K310" s="39"/>
    </row>
    <row r="311" spans="2:11" x14ac:dyDescent="0.3">
      <c r="B311" s="184"/>
      <c r="C311" s="95" t="s">
        <v>37</v>
      </c>
      <c r="D311" s="97"/>
      <c r="E311" s="91" t="s">
        <v>934</v>
      </c>
      <c r="F311" s="39"/>
      <c r="G311" s="469"/>
      <c r="H311" s="469"/>
      <c r="I311" s="469"/>
    </row>
    <row r="312" spans="2:11" x14ac:dyDescent="0.3">
      <c r="B312" s="184"/>
      <c r="D312" s="97"/>
      <c r="E312" s="91" t="s">
        <v>935</v>
      </c>
      <c r="F312" s="39"/>
      <c r="G312" s="469"/>
      <c r="H312" s="469"/>
      <c r="I312" s="469"/>
    </row>
    <row r="313" spans="2:11" x14ac:dyDescent="0.3">
      <c r="B313" s="184"/>
      <c r="D313" s="97"/>
      <c r="F313" s="469"/>
      <c r="G313" s="469"/>
      <c r="H313" s="469"/>
      <c r="I313" s="469"/>
    </row>
    <row r="314" spans="2:11" x14ac:dyDescent="0.3">
      <c r="B314" s="1158" t="s">
        <v>0</v>
      </c>
      <c r="C314" s="1158" t="s">
        <v>35</v>
      </c>
      <c r="D314" s="470" t="s">
        <v>26</v>
      </c>
      <c r="E314" s="189" t="s">
        <v>27</v>
      </c>
      <c r="F314" s="1160" t="s">
        <v>1</v>
      </c>
      <c r="G314" s="1161"/>
      <c r="H314" s="1161"/>
      <c r="I314" s="1161"/>
      <c r="J314" s="1162"/>
      <c r="K314" s="1163" t="s">
        <v>10</v>
      </c>
    </row>
    <row r="315" spans="2:11" ht="37.5" x14ac:dyDescent="0.3">
      <c r="B315" s="1159"/>
      <c r="C315" s="1159"/>
      <c r="D315" s="471"/>
      <c r="E315" s="192" t="s">
        <v>28</v>
      </c>
      <c r="F315" s="193" t="s">
        <v>5</v>
      </c>
      <c r="G315" s="193" t="s">
        <v>6</v>
      </c>
      <c r="H315" s="193" t="s">
        <v>197</v>
      </c>
      <c r="I315" s="193" t="s">
        <v>29</v>
      </c>
      <c r="J315" s="193" t="s">
        <v>198</v>
      </c>
      <c r="K315" s="1164"/>
    </row>
    <row r="316" spans="2:11" ht="37.5" x14ac:dyDescent="0.3">
      <c r="B316" s="143">
        <v>10.1</v>
      </c>
      <c r="C316" s="177" t="s">
        <v>1013</v>
      </c>
      <c r="D316" s="196"/>
      <c r="E316" s="656"/>
      <c r="F316" s="656"/>
      <c r="G316" s="1053"/>
      <c r="H316" s="656"/>
      <c r="I316" s="656"/>
      <c r="J316" s="656"/>
      <c r="K316" s="196"/>
    </row>
    <row r="317" spans="2:11" ht="56.25" x14ac:dyDescent="0.3">
      <c r="B317" s="143"/>
      <c r="C317" s="177" t="s">
        <v>1007</v>
      </c>
      <c r="D317" s="655" t="s">
        <v>865</v>
      </c>
      <c r="E317" s="655" t="s">
        <v>1008</v>
      </c>
      <c r="F317" s="656"/>
      <c r="G317" s="656"/>
      <c r="H317" s="656"/>
      <c r="I317" s="656"/>
      <c r="J317" s="656"/>
      <c r="K317" s="655" t="s">
        <v>1009</v>
      </c>
    </row>
    <row r="318" spans="2:11" s="1056" customFormat="1" x14ac:dyDescent="0.3">
      <c r="B318" s="143"/>
      <c r="C318" s="1054" t="s">
        <v>1694</v>
      </c>
      <c r="D318" s="655" t="s">
        <v>1695</v>
      </c>
      <c r="E318" s="655" t="s">
        <v>550</v>
      </c>
      <c r="F318" s="656"/>
      <c r="G318" s="656"/>
      <c r="H318" s="656"/>
      <c r="I318" s="1055" t="s">
        <v>1696</v>
      </c>
      <c r="J318" s="656"/>
      <c r="K318" s="655" t="s">
        <v>1697</v>
      </c>
    </row>
    <row r="319" spans="2:11" x14ac:dyDescent="0.3">
      <c r="B319" s="143">
        <v>10.199999999999999</v>
      </c>
      <c r="C319" s="177" t="s">
        <v>1010</v>
      </c>
      <c r="D319" s="655"/>
      <c r="E319" s="655"/>
      <c r="F319" s="656"/>
      <c r="G319" s="656"/>
      <c r="H319" s="656"/>
      <c r="I319" s="656"/>
      <c r="J319" s="656"/>
      <c r="K319" s="655"/>
    </row>
    <row r="320" spans="2:11" ht="56.25" x14ac:dyDescent="0.3">
      <c r="B320" s="142"/>
      <c r="C320" s="177" t="s">
        <v>936</v>
      </c>
      <c r="D320" s="175" t="s">
        <v>865</v>
      </c>
      <c r="E320" s="655" t="s">
        <v>1008</v>
      </c>
      <c r="F320" s="100"/>
      <c r="G320" s="100"/>
      <c r="H320" s="100"/>
      <c r="I320" s="100"/>
      <c r="J320" s="100"/>
      <c r="K320" s="655" t="s">
        <v>1009</v>
      </c>
    </row>
    <row r="321" spans="2:11" ht="46.5" customHeight="1" x14ac:dyDescent="0.3">
      <c r="B321" s="142"/>
      <c r="C321" s="177" t="s">
        <v>937</v>
      </c>
      <c r="D321" s="175" t="s">
        <v>865</v>
      </c>
      <c r="E321" s="655" t="s">
        <v>1008</v>
      </c>
      <c r="F321" s="103"/>
      <c r="G321" s="100"/>
      <c r="H321" s="100"/>
      <c r="I321" s="103"/>
      <c r="J321" s="100"/>
      <c r="K321" s="655" t="s">
        <v>1009</v>
      </c>
    </row>
    <row r="322" spans="2:11" ht="46.5" customHeight="1" x14ac:dyDescent="0.3">
      <c r="B322" s="142"/>
      <c r="C322" s="693" t="s">
        <v>1015</v>
      </c>
      <c r="D322" s="175" t="s">
        <v>641</v>
      </c>
      <c r="E322" s="655" t="s">
        <v>1016</v>
      </c>
      <c r="F322" s="103"/>
      <c r="G322" s="233" t="s">
        <v>980</v>
      </c>
      <c r="H322" s="100"/>
      <c r="I322" s="103"/>
      <c r="J322" s="100"/>
      <c r="K322" s="655" t="s">
        <v>1009</v>
      </c>
    </row>
    <row r="323" spans="2:11" s="1056" customFormat="1" ht="40.5" customHeight="1" x14ac:dyDescent="0.3">
      <c r="B323" s="1057"/>
      <c r="C323" s="922" t="s">
        <v>1698</v>
      </c>
      <c r="D323" s="655" t="s">
        <v>1699</v>
      </c>
      <c r="E323" s="655" t="s">
        <v>1700</v>
      </c>
      <c r="F323" s="555"/>
      <c r="G323" s="439"/>
      <c r="H323" s="440"/>
      <c r="I323" s="555" t="s">
        <v>1701</v>
      </c>
      <c r="J323" s="440"/>
      <c r="K323" s="655" t="s">
        <v>1702</v>
      </c>
    </row>
    <row r="324" spans="2:11" x14ac:dyDescent="0.3">
      <c r="B324" s="143"/>
      <c r="C324" s="177" t="s">
        <v>1703</v>
      </c>
      <c r="D324" s="101"/>
      <c r="E324" s="100"/>
      <c r="F324" s="100"/>
      <c r="G324" s="100"/>
      <c r="H324" s="100"/>
      <c r="I324" s="100"/>
      <c r="J324" s="100"/>
      <c r="K324" s="100"/>
    </row>
    <row r="325" spans="2:11" s="1056" customFormat="1" ht="37.5" x14ac:dyDescent="0.3">
      <c r="B325" s="143"/>
      <c r="C325" s="1054" t="s">
        <v>1704</v>
      </c>
      <c r="D325" s="630" t="s">
        <v>1705</v>
      </c>
      <c r="E325" s="1058">
        <v>22433</v>
      </c>
      <c r="F325" s="440"/>
      <c r="G325" s="440"/>
      <c r="H325" s="440"/>
      <c r="I325" s="555" t="s">
        <v>1701</v>
      </c>
      <c r="J325" s="440"/>
      <c r="K325" s="440" t="s">
        <v>1706</v>
      </c>
    </row>
    <row r="326" spans="2:11" x14ac:dyDescent="0.3">
      <c r="B326" s="143">
        <v>10.3</v>
      </c>
      <c r="C326" s="178" t="s">
        <v>1011</v>
      </c>
      <c r="D326" s="101"/>
      <c r="E326" s="100"/>
      <c r="F326" s="100"/>
      <c r="G326" s="100"/>
      <c r="H326" s="100"/>
      <c r="I326" s="100"/>
      <c r="J326" s="100"/>
      <c r="K326" s="100"/>
    </row>
    <row r="327" spans="2:11" ht="37.5" x14ac:dyDescent="0.3">
      <c r="B327" s="142">
        <v>10.4</v>
      </c>
      <c r="C327" s="101" t="s">
        <v>1012</v>
      </c>
      <c r="D327" s="101"/>
      <c r="E327" s="100"/>
      <c r="F327" s="100"/>
      <c r="G327" s="100"/>
      <c r="H327" s="100"/>
      <c r="I327" s="100"/>
      <c r="J327" s="100"/>
      <c r="K327" s="100"/>
    </row>
    <row r="328" spans="2:11" x14ac:dyDescent="0.3">
      <c r="B328" s="100"/>
      <c r="C328" s="101"/>
      <c r="D328" s="101"/>
      <c r="E328" s="100"/>
      <c r="F328" s="100"/>
      <c r="G328" s="100"/>
      <c r="H328" s="100"/>
      <c r="I328" s="100"/>
      <c r="J328" s="100"/>
      <c r="K328" s="100"/>
    </row>
    <row r="329" spans="2:11" x14ac:dyDescent="0.3">
      <c r="B329" s="198"/>
      <c r="C329" s="130"/>
      <c r="D329" s="101"/>
      <c r="E329" s="100"/>
      <c r="F329" s="100"/>
      <c r="G329" s="100"/>
      <c r="H329" s="100"/>
      <c r="I329" s="100"/>
      <c r="J329" s="100"/>
      <c r="K329" s="100"/>
    </row>
    <row r="330" spans="2:11" x14ac:dyDescent="0.3">
      <c r="B330" s="106"/>
      <c r="C330" s="106"/>
      <c r="D330" s="106"/>
      <c r="E330" s="106"/>
      <c r="F330" s="106">
        <v>0</v>
      </c>
      <c r="G330" s="106"/>
      <c r="H330" s="106"/>
      <c r="I330" s="106"/>
      <c r="J330" s="106"/>
      <c r="K330" s="106"/>
    </row>
    <row r="331" spans="2:11" ht="26.25" x14ac:dyDescent="0.4">
      <c r="B331" s="1155" t="s">
        <v>62</v>
      </c>
      <c r="C331" s="1155"/>
      <c r="D331" s="1155"/>
      <c r="E331" s="1155"/>
      <c r="F331" s="1155"/>
      <c r="G331" s="1155"/>
      <c r="H331" s="1155"/>
      <c r="I331" s="1155"/>
      <c r="J331" s="1155"/>
      <c r="K331" s="1155"/>
    </row>
    <row r="332" spans="2:11" x14ac:dyDescent="0.3">
      <c r="B332" s="469"/>
      <c r="C332" s="469"/>
      <c r="D332" s="469"/>
      <c r="E332" s="469"/>
      <c r="F332" s="469"/>
      <c r="G332" s="469"/>
      <c r="H332" s="469"/>
      <c r="I332" s="469"/>
      <c r="J332" s="469"/>
    </row>
    <row r="333" spans="2:11" x14ac:dyDescent="0.3">
      <c r="B333" s="184"/>
      <c r="C333" s="94" t="s">
        <v>30</v>
      </c>
      <c r="D333" s="39" t="s">
        <v>40</v>
      </c>
      <c r="E333" s="199" t="s">
        <v>33</v>
      </c>
      <c r="G333" s="185" t="s">
        <v>34</v>
      </c>
      <c r="I333" s="185" t="s">
        <v>1258</v>
      </c>
      <c r="J333" s="469"/>
    </row>
    <row r="334" spans="2:11" x14ac:dyDescent="0.3">
      <c r="B334" s="184"/>
      <c r="C334" s="94" t="s">
        <v>56</v>
      </c>
      <c r="D334" s="39" t="s">
        <v>452</v>
      </c>
      <c r="E334" s="39"/>
      <c r="G334" s="469"/>
      <c r="H334" s="469"/>
      <c r="I334" s="469"/>
    </row>
    <row r="335" spans="2:11" x14ac:dyDescent="0.3">
      <c r="B335" s="184"/>
      <c r="C335" s="94" t="s">
        <v>912</v>
      </c>
      <c r="D335" s="39" t="s">
        <v>1223</v>
      </c>
      <c r="E335" s="39"/>
      <c r="F335" s="469"/>
      <c r="G335" s="469"/>
      <c r="H335" s="469"/>
    </row>
    <row r="336" spans="2:11" ht="23.25" x14ac:dyDescent="0.3">
      <c r="B336" s="184"/>
      <c r="C336" s="404" t="s">
        <v>1366</v>
      </c>
      <c r="D336" s="39"/>
      <c r="E336" s="185"/>
      <c r="F336" s="39"/>
      <c r="G336" s="204"/>
      <c r="H336" s="39"/>
      <c r="I336" s="39"/>
      <c r="J336" s="39"/>
      <c r="K336" s="39"/>
    </row>
    <row r="337" spans="2:11" x14ac:dyDescent="0.3">
      <c r="B337" s="184"/>
      <c r="C337" s="95" t="s">
        <v>36</v>
      </c>
      <c r="D337" s="97"/>
      <c r="E337" s="91" t="s">
        <v>453</v>
      </c>
      <c r="G337" s="39"/>
      <c r="I337" s="39"/>
      <c r="K337" s="39"/>
    </row>
    <row r="338" spans="2:11" x14ac:dyDescent="0.3">
      <c r="B338" s="184"/>
      <c r="C338" s="95" t="s">
        <v>37</v>
      </c>
      <c r="D338" s="97"/>
      <c r="E338" s="91" t="s">
        <v>938</v>
      </c>
      <c r="F338" s="39"/>
      <c r="G338" s="469"/>
      <c r="H338" s="469"/>
      <c r="I338" s="469"/>
    </row>
    <row r="339" spans="2:11" x14ac:dyDescent="0.3">
      <c r="B339" s="184"/>
      <c r="D339" s="97"/>
      <c r="F339" s="469"/>
      <c r="G339" s="469"/>
      <c r="H339" s="469"/>
      <c r="I339" s="469"/>
    </row>
    <row r="340" spans="2:11" x14ac:dyDescent="0.3">
      <c r="B340" s="1158" t="s">
        <v>0</v>
      </c>
      <c r="C340" s="1158" t="s">
        <v>35</v>
      </c>
      <c r="D340" s="470" t="s">
        <v>26</v>
      </c>
      <c r="E340" s="189" t="s">
        <v>27</v>
      </c>
      <c r="F340" s="1160" t="s">
        <v>1</v>
      </c>
      <c r="G340" s="1161"/>
      <c r="H340" s="1161"/>
      <c r="I340" s="1161"/>
      <c r="J340" s="1162"/>
      <c r="K340" s="1163" t="s">
        <v>10</v>
      </c>
    </row>
    <row r="341" spans="2:11" ht="37.5" x14ac:dyDescent="0.3">
      <c r="B341" s="1159"/>
      <c r="C341" s="1159"/>
      <c r="D341" s="471"/>
      <c r="E341" s="192" t="s">
        <v>28</v>
      </c>
      <c r="F341" s="193" t="s">
        <v>5</v>
      </c>
      <c r="G341" s="193" t="s">
        <v>6</v>
      </c>
      <c r="H341" s="193" t="s">
        <v>197</v>
      </c>
      <c r="I341" s="193" t="s">
        <v>29</v>
      </c>
      <c r="J341" s="193" t="s">
        <v>198</v>
      </c>
      <c r="K341" s="1164"/>
    </row>
    <row r="342" spans="2:11" ht="56.25" x14ac:dyDescent="0.3">
      <c r="B342" s="207">
        <v>11.1</v>
      </c>
      <c r="C342" s="177" t="s">
        <v>1017</v>
      </c>
      <c r="D342" s="120"/>
      <c r="E342" s="118"/>
      <c r="F342" s="118"/>
      <c r="G342" s="121"/>
      <c r="H342" s="118"/>
      <c r="I342" s="118"/>
      <c r="J342" s="118"/>
      <c r="K342" s="120"/>
    </row>
    <row r="343" spans="2:11" ht="37.5" x14ac:dyDescent="0.3">
      <c r="B343" s="207">
        <v>11.2</v>
      </c>
      <c r="C343" s="537" t="s">
        <v>1018</v>
      </c>
      <c r="D343" s="118"/>
      <c r="E343" s="118"/>
      <c r="F343" s="118"/>
      <c r="G343" s="118"/>
      <c r="H343" s="118"/>
      <c r="I343" s="118"/>
      <c r="J343" s="118"/>
      <c r="K343" s="118"/>
    </row>
    <row r="344" spans="2:11" ht="37.5" x14ac:dyDescent="0.3">
      <c r="B344" s="207">
        <v>11.3</v>
      </c>
      <c r="C344" s="177" t="s">
        <v>1019</v>
      </c>
      <c r="D344" s="118"/>
      <c r="E344" s="118"/>
      <c r="F344" s="201">
        <v>25500</v>
      </c>
      <c r="G344" s="118"/>
      <c r="H344" s="118"/>
      <c r="I344" s="118"/>
      <c r="J344" s="118"/>
      <c r="K344" s="118"/>
    </row>
    <row r="345" spans="2:11" s="99" customFormat="1" ht="81" customHeight="1" x14ac:dyDescent="0.3">
      <c r="B345" s="207"/>
      <c r="C345" s="135" t="s">
        <v>1605</v>
      </c>
      <c r="D345" s="200" t="s">
        <v>593</v>
      </c>
      <c r="E345" s="200" t="s">
        <v>594</v>
      </c>
      <c r="F345" s="118"/>
      <c r="G345" s="201">
        <v>25500</v>
      </c>
      <c r="H345" s="118"/>
      <c r="I345" s="118"/>
      <c r="J345" s="118"/>
      <c r="K345" s="200" t="s">
        <v>595</v>
      </c>
    </row>
    <row r="346" spans="2:11" ht="37.5" x14ac:dyDescent="0.3">
      <c r="B346" s="142">
        <v>11.4</v>
      </c>
      <c r="C346" s="177" t="s">
        <v>1020</v>
      </c>
      <c r="D346" s="101"/>
      <c r="E346" s="100"/>
      <c r="F346" s="100"/>
      <c r="G346" s="100"/>
      <c r="H346" s="100"/>
      <c r="I346" s="100"/>
      <c r="J346" s="100"/>
      <c r="K346" s="100"/>
    </row>
    <row r="347" spans="2:11" s="99" customFormat="1" ht="42" customHeight="1" x14ac:dyDescent="0.3">
      <c r="B347" s="120"/>
      <c r="C347" s="128" t="s">
        <v>1606</v>
      </c>
      <c r="D347" s="441" t="s">
        <v>564</v>
      </c>
      <c r="E347" s="437">
        <v>22313</v>
      </c>
      <c r="F347" s="229">
        <v>31400</v>
      </c>
      <c r="G347" s="229">
        <v>31400</v>
      </c>
      <c r="H347" s="229"/>
      <c r="I347" s="118"/>
      <c r="J347" s="118"/>
      <c r="K347" s="200" t="s">
        <v>561</v>
      </c>
    </row>
    <row r="348" spans="2:11" ht="37.5" x14ac:dyDescent="0.3">
      <c r="B348" s="142">
        <v>11.5</v>
      </c>
      <c r="C348" s="177" t="s">
        <v>1021</v>
      </c>
      <c r="D348" s="175" t="s">
        <v>1234</v>
      </c>
      <c r="E348" s="245" t="s">
        <v>1215</v>
      </c>
      <c r="F348" s="103"/>
      <c r="G348" s="233" t="s">
        <v>1235</v>
      </c>
      <c r="H348" s="100"/>
      <c r="I348" s="103"/>
      <c r="J348" s="100"/>
      <c r="K348" s="233" t="s">
        <v>1059</v>
      </c>
    </row>
    <row r="349" spans="2:11" x14ac:dyDescent="0.3">
      <c r="B349" s="105"/>
      <c r="C349" s="101"/>
      <c r="D349" s="101"/>
      <c r="E349" s="100"/>
      <c r="F349" s="100"/>
      <c r="G349" s="100"/>
      <c r="H349" s="100"/>
      <c r="I349" s="100"/>
      <c r="J349" s="100"/>
      <c r="K349" s="100"/>
    </row>
    <row r="350" spans="2:11" x14ac:dyDescent="0.3">
      <c r="B350" s="100"/>
      <c r="C350" s="101"/>
      <c r="D350" s="101"/>
      <c r="E350" s="100"/>
      <c r="F350" s="100"/>
      <c r="G350" s="100"/>
      <c r="H350" s="100"/>
      <c r="I350" s="100"/>
      <c r="J350" s="100"/>
      <c r="K350" s="100"/>
    </row>
    <row r="351" spans="2:11" x14ac:dyDescent="0.3">
      <c r="B351" s="100"/>
      <c r="C351" s="101"/>
      <c r="D351" s="101"/>
      <c r="E351" s="100"/>
      <c r="F351" s="100"/>
      <c r="G351" s="100"/>
      <c r="H351" s="100"/>
      <c r="I351" s="100"/>
      <c r="J351" s="100"/>
      <c r="K351" s="100"/>
    </row>
    <row r="352" spans="2:11" x14ac:dyDescent="0.3">
      <c r="B352" s="198"/>
      <c r="C352" s="130"/>
      <c r="D352" s="101"/>
      <c r="E352" s="100"/>
      <c r="F352" s="100"/>
      <c r="G352" s="100"/>
      <c r="H352" s="100"/>
      <c r="I352" s="100"/>
      <c r="J352" s="100"/>
      <c r="K352" s="100"/>
    </row>
    <row r="353" spans="2:11" x14ac:dyDescent="0.3">
      <c r="B353" s="198"/>
      <c r="C353" s="130"/>
      <c r="D353" s="101"/>
      <c r="E353" s="100"/>
      <c r="F353" s="100"/>
      <c r="G353" s="100"/>
      <c r="H353" s="100"/>
      <c r="I353" s="100"/>
      <c r="J353" s="100"/>
      <c r="K353" s="100"/>
    </row>
    <row r="354" spans="2:11" x14ac:dyDescent="0.3">
      <c r="B354" s="106"/>
      <c r="C354" s="106"/>
      <c r="D354" s="106"/>
      <c r="E354" s="106"/>
      <c r="F354" s="454">
        <f>SUM(F342:F353)</f>
        <v>56900</v>
      </c>
      <c r="G354" s="457">
        <f>SUM(G342:G353)</f>
        <v>56900</v>
      </c>
      <c r="H354" s="106"/>
      <c r="I354" s="106"/>
      <c r="J354" s="106"/>
      <c r="K354" s="106"/>
    </row>
    <row r="355" spans="2:11" x14ac:dyDescent="0.3">
      <c r="B355" s="39"/>
      <c r="C355" s="39"/>
      <c r="D355" s="39"/>
      <c r="E355" s="39"/>
      <c r="F355" s="39"/>
      <c r="G355" s="39"/>
      <c r="H355" s="39"/>
      <c r="I355" s="39"/>
      <c r="J355" s="39"/>
      <c r="K355" s="39"/>
    </row>
    <row r="356" spans="2:11" x14ac:dyDescent="0.3">
      <c r="B356" s="39"/>
      <c r="C356" s="39"/>
      <c r="D356" s="39"/>
      <c r="E356" s="39"/>
      <c r="F356" s="39"/>
      <c r="G356" s="39"/>
      <c r="H356" s="39"/>
      <c r="I356" s="39"/>
      <c r="J356" s="39"/>
      <c r="K356" s="39"/>
    </row>
    <row r="358" spans="2:11" ht="26.25" x14ac:dyDescent="0.4">
      <c r="B358" s="1155" t="s">
        <v>62</v>
      </c>
      <c r="C358" s="1155"/>
      <c r="D358" s="1155"/>
      <c r="E358" s="1155"/>
      <c r="F358" s="1155"/>
      <c r="G358" s="1155"/>
      <c r="H358" s="1155"/>
      <c r="I358" s="1155"/>
      <c r="J358" s="1155"/>
      <c r="K358" s="1155"/>
    </row>
    <row r="359" spans="2:11" x14ac:dyDescent="0.3">
      <c r="B359" s="469"/>
      <c r="C359" s="469"/>
      <c r="D359" s="469"/>
      <c r="E359" s="469"/>
      <c r="F359" s="469"/>
      <c r="G359" s="469"/>
      <c r="H359" s="469"/>
      <c r="I359" s="469"/>
      <c r="J359" s="469"/>
    </row>
    <row r="360" spans="2:11" x14ac:dyDescent="0.3">
      <c r="B360" s="184"/>
      <c r="C360" s="94" t="s">
        <v>30</v>
      </c>
      <c r="D360" s="39" t="s">
        <v>40</v>
      </c>
      <c r="E360" s="199" t="s">
        <v>33</v>
      </c>
      <c r="G360" s="185" t="s">
        <v>34</v>
      </c>
      <c r="I360" s="185" t="s">
        <v>1259</v>
      </c>
      <c r="J360" s="469"/>
    </row>
    <row r="361" spans="2:11" x14ac:dyDescent="0.3">
      <c r="B361" s="184"/>
      <c r="C361" s="94" t="s">
        <v>56</v>
      </c>
      <c r="D361" s="39" t="s">
        <v>452</v>
      </c>
      <c r="E361" s="39"/>
      <c r="G361" s="469"/>
      <c r="H361" s="469"/>
      <c r="I361" s="469"/>
    </row>
    <row r="362" spans="2:11" x14ac:dyDescent="0.3">
      <c r="B362" s="184"/>
      <c r="C362" s="94" t="s">
        <v>912</v>
      </c>
      <c r="D362" s="39" t="s">
        <v>1222</v>
      </c>
      <c r="E362" s="39"/>
      <c r="F362" s="469"/>
      <c r="G362" s="469"/>
      <c r="H362" s="469"/>
    </row>
    <row r="363" spans="2:11" ht="23.25" x14ac:dyDescent="0.3">
      <c r="B363" s="184"/>
      <c r="C363" s="404" t="s">
        <v>1367</v>
      </c>
      <c r="D363" s="39"/>
      <c r="E363" s="185"/>
      <c r="F363" s="39"/>
      <c r="G363" s="204"/>
      <c r="H363" s="39"/>
      <c r="I363" s="39"/>
      <c r="J363" s="39"/>
      <c r="K363" s="39"/>
    </row>
    <row r="364" spans="2:11" x14ac:dyDescent="0.3">
      <c r="B364" s="184"/>
      <c r="C364" s="95" t="s">
        <v>36</v>
      </c>
      <c r="D364" s="97"/>
      <c r="E364" s="91" t="s">
        <v>453</v>
      </c>
      <c r="G364" s="39"/>
      <c r="I364" s="39"/>
      <c r="K364" s="39"/>
    </row>
    <row r="365" spans="2:11" x14ac:dyDescent="0.3">
      <c r="B365" s="184"/>
      <c r="C365" s="95" t="s">
        <v>37</v>
      </c>
      <c r="D365" s="97"/>
      <c r="E365" s="91" t="s">
        <v>938</v>
      </c>
      <c r="F365" s="39"/>
      <c r="G365" s="469"/>
      <c r="H365" s="469"/>
      <c r="I365" s="469"/>
    </row>
    <row r="366" spans="2:11" x14ac:dyDescent="0.3">
      <c r="B366" s="184"/>
      <c r="D366" s="97"/>
      <c r="F366" s="469"/>
      <c r="G366" s="469"/>
      <c r="H366" s="469"/>
      <c r="I366" s="469"/>
    </row>
    <row r="367" spans="2:11" x14ac:dyDescent="0.3">
      <c r="B367" s="1158" t="s">
        <v>0</v>
      </c>
      <c r="C367" s="1158" t="s">
        <v>35</v>
      </c>
      <c r="D367" s="470" t="s">
        <v>26</v>
      </c>
      <c r="E367" s="189" t="s">
        <v>27</v>
      </c>
      <c r="F367" s="1160" t="s">
        <v>1</v>
      </c>
      <c r="G367" s="1161"/>
      <c r="H367" s="1161"/>
      <c r="I367" s="1161"/>
      <c r="J367" s="1162"/>
      <c r="K367" s="1163" t="s">
        <v>10</v>
      </c>
    </row>
    <row r="368" spans="2:11" ht="37.5" x14ac:dyDescent="0.3">
      <c r="B368" s="1159"/>
      <c r="C368" s="1159"/>
      <c r="D368" s="471"/>
      <c r="E368" s="192" t="s">
        <v>28</v>
      </c>
      <c r="F368" s="193" t="s">
        <v>5</v>
      </c>
      <c r="G368" s="193" t="s">
        <v>6</v>
      </c>
      <c r="H368" s="193" t="s">
        <v>197</v>
      </c>
      <c r="I368" s="193" t="s">
        <v>29</v>
      </c>
      <c r="J368" s="193" t="s">
        <v>198</v>
      </c>
      <c r="K368" s="1164"/>
    </row>
    <row r="369" spans="2:11" ht="37.5" x14ac:dyDescent="0.3">
      <c r="B369" s="207">
        <v>12.1</v>
      </c>
      <c r="C369" s="177" t="s">
        <v>1045</v>
      </c>
      <c r="D369" s="120"/>
      <c r="E369" s="118"/>
      <c r="F369" s="118"/>
      <c r="G369" s="121"/>
      <c r="H369" s="118"/>
      <c r="I369" s="118"/>
      <c r="J369" s="118"/>
      <c r="K369" s="120"/>
    </row>
    <row r="370" spans="2:11" x14ac:dyDescent="0.3">
      <c r="B370" s="207">
        <v>12.2</v>
      </c>
      <c r="C370" s="177" t="s">
        <v>1046</v>
      </c>
      <c r="D370" s="118"/>
      <c r="E370" s="118"/>
      <c r="F370" s="118"/>
      <c r="G370" s="118"/>
      <c r="H370" s="118"/>
      <c r="I370" s="118"/>
      <c r="J370" s="118"/>
      <c r="K370" s="118"/>
    </row>
    <row r="371" spans="2:11" ht="37.5" x14ac:dyDescent="0.3">
      <c r="B371" s="207">
        <v>12.3</v>
      </c>
      <c r="C371" s="177" t="s">
        <v>1047</v>
      </c>
      <c r="D371" s="118"/>
      <c r="E371" s="118"/>
      <c r="F371" s="118"/>
      <c r="G371" s="118"/>
      <c r="H371" s="118"/>
      <c r="I371" s="118"/>
      <c r="J371" s="118"/>
      <c r="K371" s="118"/>
    </row>
    <row r="372" spans="2:11" ht="37.5" x14ac:dyDescent="0.3">
      <c r="B372" s="142">
        <v>12.4</v>
      </c>
      <c r="C372" s="177" t="s">
        <v>1048</v>
      </c>
      <c r="D372" s="101"/>
      <c r="E372" s="100"/>
      <c r="F372" s="100"/>
      <c r="G372" s="100"/>
      <c r="H372" s="100"/>
      <c r="I372" s="100"/>
      <c r="J372" s="100"/>
      <c r="K372" s="100"/>
    </row>
    <row r="373" spans="2:11" ht="56.25" x14ac:dyDescent="0.3">
      <c r="B373" s="142"/>
      <c r="C373" s="177" t="s">
        <v>939</v>
      </c>
      <c r="D373" s="175" t="s">
        <v>562</v>
      </c>
      <c r="E373" s="245" t="s">
        <v>1024</v>
      </c>
      <c r="F373" s="103"/>
      <c r="G373" s="100" t="s">
        <v>980</v>
      </c>
      <c r="H373" s="100"/>
      <c r="I373" s="103"/>
      <c r="J373" s="100"/>
      <c r="K373" s="233" t="s">
        <v>1025</v>
      </c>
    </row>
    <row r="374" spans="2:11" ht="56.25" x14ac:dyDescent="0.3">
      <c r="B374" s="143">
        <v>12.5</v>
      </c>
      <c r="C374" s="177" t="s">
        <v>1049</v>
      </c>
      <c r="D374" s="101"/>
      <c r="E374" s="100"/>
      <c r="F374" s="176">
        <v>124500</v>
      </c>
      <c r="G374" s="100"/>
      <c r="H374" s="100"/>
      <c r="I374" s="100"/>
      <c r="J374" s="100"/>
      <c r="K374" s="233"/>
    </row>
    <row r="375" spans="2:11" s="99" customFormat="1" x14ac:dyDescent="0.3">
      <c r="B375" s="207"/>
      <c r="C375" s="135" t="s">
        <v>1607</v>
      </c>
      <c r="D375" s="120" t="s">
        <v>562</v>
      </c>
      <c r="E375" s="437">
        <v>22251</v>
      </c>
      <c r="F375" s="174"/>
      <c r="G375" s="174">
        <v>99500</v>
      </c>
      <c r="H375" s="119"/>
      <c r="I375" s="118"/>
      <c r="J375" s="118"/>
      <c r="K375" s="120" t="s">
        <v>561</v>
      </c>
    </row>
    <row r="376" spans="2:11" s="99" customFormat="1" x14ac:dyDescent="0.3">
      <c r="B376" s="207"/>
      <c r="C376" s="135" t="s">
        <v>1608</v>
      </c>
      <c r="D376" s="120" t="s">
        <v>562</v>
      </c>
      <c r="E376" s="437" t="s">
        <v>458</v>
      </c>
      <c r="F376" s="174"/>
      <c r="G376" s="174">
        <v>20000</v>
      </c>
      <c r="H376" s="119"/>
      <c r="I376" s="118"/>
      <c r="J376" s="118"/>
      <c r="K376" s="120" t="s">
        <v>350</v>
      </c>
    </row>
    <row r="377" spans="2:11" s="99" customFormat="1" x14ac:dyDescent="0.3">
      <c r="B377" s="207"/>
      <c r="C377" s="135" t="s">
        <v>1609</v>
      </c>
      <c r="D377" s="120" t="s">
        <v>562</v>
      </c>
      <c r="E377" s="437" t="s">
        <v>459</v>
      </c>
      <c r="F377" s="174" t="s">
        <v>859</v>
      </c>
      <c r="G377" s="174"/>
      <c r="H377" s="119"/>
      <c r="I377" s="118"/>
      <c r="J377" s="118"/>
      <c r="K377" s="120" t="s">
        <v>350</v>
      </c>
    </row>
    <row r="378" spans="2:11" s="99" customFormat="1" x14ac:dyDescent="0.3">
      <c r="B378" s="207"/>
      <c r="C378" s="934" t="s">
        <v>1610</v>
      </c>
      <c r="D378" s="120" t="s">
        <v>562</v>
      </c>
      <c r="E378" s="437" t="s">
        <v>459</v>
      </c>
      <c r="F378" s="174"/>
      <c r="G378" s="174">
        <v>5000</v>
      </c>
      <c r="H378" s="119"/>
      <c r="I378" s="118"/>
      <c r="J378" s="118"/>
      <c r="K378" s="120" t="s">
        <v>350</v>
      </c>
    </row>
    <row r="379" spans="2:11" ht="37.5" x14ac:dyDescent="0.3">
      <c r="B379" s="585">
        <v>12.6</v>
      </c>
      <c r="C379" s="177" t="s">
        <v>1050</v>
      </c>
      <c r="D379" s="202"/>
      <c r="E379" s="100"/>
      <c r="F379" s="176"/>
      <c r="G379" s="446"/>
      <c r="H379" s="100"/>
      <c r="I379" s="100"/>
      <c r="J379" s="100"/>
      <c r="K379" s="100"/>
    </row>
    <row r="380" spans="2:11" x14ac:dyDescent="0.3">
      <c r="B380" s="144"/>
      <c r="C380" s="632"/>
      <c r="D380" s="101"/>
      <c r="E380" s="100"/>
      <c r="F380" s="176"/>
      <c r="G380" s="100"/>
      <c r="H380" s="100"/>
      <c r="I380" s="100"/>
      <c r="J380" s="100"/>
      <c r="K380" s="100"/>
    </row>
    <row r="381" spans="2:11" x14ac:dyDescent="0.3">
      <c r="B381" s="142"/>
      <c r="C381" s="101"/>
      <c r="D381" s="101"/>
      <c r="E381" s="100"/>
      <c r="F381" s="176"/>
      <c r="G381" s="100"/>
      <c r="H381" s="100"/>
      <c r="I381" s="100"/>
      <c r="J381" s="100"/>
      <c r="K381" s="100"/>
    </row>
    <row r="382" spans="2:11" x14ac:dyDescent="0.3">
      <c r="B382" s="100"/>
      <c r="C382" s="101"/>
      <c r="D382" s="101"/>
      <c r="E382" s="100"/>
      <c r="F382" s="176"/>
      <c r="G382" s="100"/>
      <c r="H382" s="100"/>
      <c r="I382" s="100"/>
      <c r="J382" s="100"/>
      <c r="K382" s="100"/>
    </row>
    <row r="383" spans="2:11" x14ac:dyDescent="0.3">
      <c r="B383" s="198"/>
      <c r="C383" s="130"/>
      <c r="D383" s="101"/>
      <c r="E383" s="100"/>
      <c r="F383" s="176"/>
      <c r="G383" s="100"/>
      <c r="H383" s="100"/>
      <c r="I383" s="100"/>
      <c r="J383" s="100"/>
      <c r="K383" s="100"/>
    </row>
    <row r="384" spans="2:11" x14ac:dyDescent="0.3">
      <c r="B384" s="198"/>
      <c r="C384" s="130"/>
      <c r="D384" s="101"/>
      <c r="E384" s="100"/>
      <c r="F384" s="176"/>
      <c r="G384" s="100"/>
      <c r="H384" s="100"/>
      <c r="I384" s="100"/>
      <c r="J384" s="100"/>
      <c r="K384" s="100"/>
    </row>
    <row r="385" spans="2:11" x14ac:dyDescent="0.3">
      <c r="B385" s="106"/>
      <c r="C385" s="106"/>
      <c r="D385" s="106"/>
      <c r="E385" s="106"/>
      <c r="F385" s="454">
        <v>124500</v>
      </c>
      <c r="G385" s="453">
        <f>SUM(G375:G384)</f>
        <v>124500</v>
      </c>
      <c r="H385" s="106"/>
      <c r="I385" s="106"/>
      <c r="J385" s="106"/>
      <c r="K385" s="106"/>
    </row>
    <row r="387" spans="2:11" ht="26.25" x14ac:dyDescent="0.4">
      <c r="B387" s="1155" t="s">
        <v>62</v>
      </c>
      <c r="C387" s="1155"/>
      <c r="D387" s="1155"/>
      <c r="E387" s="1155"/>
      <c r="F387" s="1155"/>
      <c r="G387" s="1155"/>
      <c r="H387" s="1155"/>
      <c r="I387" s="1155"/>
      <c r="J387" s="1155"/>
      <c r="K387" s="1155"/>
    </row>
    <row r="388" spans="2:11" x14ac:dyDescent="0.3">
      <c r="B388" s="469"/>
      <c r="C388" s="469"/>
      <c r="D388" s="469"/>
      <c r="E388" s="469"/>
      <c r="F388" s="469"/>
      <c r="G388" s="469"/>
      <c r="H388" s="469"/>
      <c r="I388" s="469"/>
      <c r="J388" s="469"/>
    </row>
    <row r="389" spans="2:11" x14ac:dyDescent="0.3">
      <c r="B389" s="184"/>
      <c r="C389" s="94" t="s">
        <v>30</v>
      </c>
      <c r="D389" s="39" t="s">
        <v>40</v>
      </c>
      <c r="E389" s="199" t="s">
        <v>33</v>
      </c>
      <c r="G389" s="185" t="s">
        <v>1257</v>
      </c>
      <c r="I389" s="185" t="s">
        <v>31</v>
      </c>
      <c r="J389" s="469"/>
    </row>
    <row r="390" spans="2:11" x14ac:dyDescent="0.3">
      <c r="B390" s="184"/>
      <c r="C390" s="94" t="s">
        <v>56</v>
      </c>
      <c r="D390" s="39" t="s">
        <v>452</v>
      </c>
      <c r="E390" s="39"/>
      <c r="G390" s="469"/>
      <c r="H390" s="469"/>
      <c r="I390" s="469"/>
    </row>
    <row r="391" spans="2:11" x14ac:dyDescent="0.3">
      <c r="B391" s="184"/>
      <c r="C391" s="94" t="s">
        <v>912</v>
      </c>
      <c r="D391" s="39" t="s">
        <v>1221</v>
      </c>
      <c r="E391" s="39"/>
      <c r="F391" s="469"/>
      <c r="G391" s="469"/>
      <c r="H391" s="469"/>
    </row>
    <row r="392" spans="2:11" ht="23.25" x14ac:dyDescent="0.3">
      <c r="B392" s="184"/>
      <c r="C392" s="404" t="s">
        <v>1368</v>
      </c>
      <c r="D392" s="39"/>
      <c r="E392" s="185"/>
      <c r="F392" s="39"/>
      <c r="G392" s="204"/>
      <c r="H392" s="39"/>
      <c r="I392" s="39"/>
      <c r="J392" s="39"/>
      <c r="K392" s="39"/>
    </row>
    <row r="393" spans="2:11" x14ac:dyDescent="0.3">
      <c r="B393" s="184"/>
      <c r="C393" s="95" t="s">
        <v>36</v>
      </c>
      <c r="D393" s="97"/>
      <c r="E393" s="91" t="s">
        <v>453</v>
      </c>
      <c r="G393" s="39"/>
      <c r="I393" s="39"/>
      <c r="K393" s="39"/>
    </row>
    <row r="394" spans="2:11" x14ac:dyDescent="0.3">
      <c r="B394" s="184"/>
      <c r="C394" s="95" t="s">
        <v>37</v>
      </c>
      <c r="D394" s="97"/>
      <c r="E394" s="91" t="s">
        <v>940</v>
      </c>
      <c r="F394" s="39"/>
      <c r="G394" s="469"/>
      <c r="H394" s="469"/>
      <c r="I394" s="469"/>
    </row>
    <row r="395" spans="2:11" x14ac:dyDescent="0.3">
      <c r="B395" s="184"/>
      <c r="D395" s="97"/>
      <c r="F395" s="469"/>
      <c r="G395" s="469"/>
      <c r="H395" s="469"/>
      <c r="I395" s="469"/>
    </row>
    <row r="396" spans="2:11" x14ac:dyDescent="0.3">
      <c r="B396" s="1158" t="s">
        <v>0</v>
      </c>
      <c r="C396" s="1158" t="s">
        <v>35</v>
      </c>
      <c r="D396" s="470" t="s">
        <v>26</v>
      </c>
      <c r="E396" s="189" t="s">
        <v>27</v>
      </c>
      <c r="F396" s="1160" t="s">
        <v>1</v>
      </c>
      <c r="G396" s="1161"/>
      <c r="H396" s="1161"/>
      <c r="I396" s="1161"/>
      <c r="J396" s="1162"/>
      <c r="K396" s="1163" t="s">
        <v>10</v>
      </c>
    </row>
    <row r="397" spans="2:11" ht="37.5" x14ac:dyDescent="0.3">
      <c r="B397" s="1159"/>
      <c r="C397" s="1159"/>
      <c r="D397" s="471"/>
      <c r="E397" s="192" t="s">
        <v>28</v>
      </c>
      <c r="F397" s="193" t="s">
        <v>5</v>
      </c>
      <c r="G397" s="193" t="s">
        <v>6</v>
      </c>
      <c r="H397" s="193" t="s">
        <v>197</v>
      </c>
      <c r="I397" s="193" t="s">
        <v>29</v>
      </c>
      <c r="J397" s="193" t="s">
        <v>198</v>
      </c>
      <c r="K397" s="1164"/>
    </row>
    <row r="398" spans="2:11" ht="56.25" x14ac:dyDescent="0.3">
      <c r="B398" s="207">
        <v>13.1</v>
      </c>
      <c r="C398" s="827" t="s">
        <v>1027</v>
      </c>
      <c r="D398" s="120"/>
      <c r="E398" s="118"/>
      <c r="F398" s="534">
        <v>6500</v>
      </c>
      <c r="G398" s="121"/>
      <c r="H398" s="118"/>
      <c r="I398" s="118"/>
      <c r="J398" s="118"/>
      <c r="K398" s="120"/>
    </row>
    <row r="399" spans="2:11" ht="75" x14ac:dyDescent="0.3">
      <c r="B399" s="207"/>
      <c r="C399" s="537" t="s">
        <v>941</v>
      </c>
      <c r="D399" s="118"/>
      <c r="E399" s="118"/>
      <c r="F399" s="118"/>
      <c r="G399" s="118"/>
      <c r="H399" s="118"/>
      <c r="I399" s="118"/>
      <c r="J399" s="118"/>
      <c r="K399" s="118"/>
    </row>
    <row r="400" spans="2:11" s="483" customFormat="1" ht="18" customHeight="1" x14ac:dyDescent="0.3">
      <c r="B400" s="531"/>
      <c r="C400" s="110" t="s">
        <v>1032</v>
      </c>
      <c r="D400" s="531" t="s">
        <v>601</v>
      </c>
      <c r="E400" s="576">
        <v>22341</v>
      </c>
      <c r="F400" s="493"/>
      <c r="G400" s="534">
        <v>6500</v>
      </c>
      <c r="H400" s="493"/>
      <c r="I400" s="493"/>
      <c r="J400" s="493"/>
      <c r="K400" s="531" t="s">
        <v>350</v>
      </c>
    </row>
    <row r="401" spans="2:11" ht="75" x14ac:dyDescent="0.3">
      <c r="B401" s="207"/>
      <c r="C401" s="177" t="s">
        <v>942</v>
      </c>
      <c r="D401" s="118"/>
      <c r="E401" s="118"/>
      <c r="F401" s="118"/>
      <c r="G401" s="118"/>
      <c r="H401" s="118"/>
      <c r="I401" s="118"/>
      <c r="J401" s="118"/>
      <c r="K401" s="118"/>
    </row>
    <row r="402" spans="2:11" ht="56.25" x14ac:dyDescent="0.3">
      <c r="B402" s="142">
        <v>13.2</v>
      </c>
      <c r="C402" s="177" t="s">
        <v>1028</v>
      </c>
      <c r="D402" s="101"/>
      <c r="E402" s="100"/>
      <c r="F402" s="100"/>
      <c r="G402" s="100"/>
      <c r="H402" s="100"/>
      <c r="I402" s="100"/>
      <c r="J402" s="100"/>
      <c r="K402" s="100"/>
    </row>
    <row r="403" spans="2:11" ht="56.25" x14ac:dyDescent="0.3">
      <c r="B403" s="142">
        <v>13.3</v>
      </c>
      <c r="C403" s="177" t="s">
        <v>1029</v>
      </c>
      <c r="D403" s="101"/>
      <c r="E403" s="102"/>
      <c r="F403" s="103"/>
      <c r="G403" s="100"/>
      <c r="H403" s="100"/>
      <c r="I403" s="103"/>
      <c r="J403" s="100"/>
      <c r="K403" s="100"/>
    </row>
    <row r="404" spans="2:11" ht="56.25" x14ac:dyDescent="0.3">
      <c r="B404" s="143">
        <v>13.4</v>
      </c>
      <c r="C404" s="177" t="s">
        <v>1611</v>
      </c>
      <c r="D404" s="101"/>
      <c r="E404" s="100"/>
      <c r="F404" s="100"/>
      <c r="G404" s="100"/>
      <c r="H404" s="100"/>
      <c r="I404" s="100"/>
      <c r="J404" s="100"/>
      <c r="K404" s="100"/>
    </row>
    <row r="405" spans="2:11" ht="56.25" x14ac:dyDescent="0.3">
      <c r="B405" s="585">
        <v>13.5</v>
      </c>
      <c r="C405" s="177" t="s">
        <v>1030</v>
      </c>
      <c r="D405" s="202"/>
      <c r="E405" s="100"/>
      <c r="F405" s="100"/>
      <c r="G405" s="100"/>
      <c r="H405" s="100"/>
      <c r="I405" s="100"/>
      <c r="J405" s="100"/>
      <c r="K405" s="100"/>
    </row>
    <row r="406" spans="2:11" x14ac:dyDescent="0.3">
      <c r="B406" s="828"/>
      <c r="C406" s="177"/>
      <c r="D406" s="202"/>
      <c r="E406" s="100"/>
      <c r="F406" s="100"/>
      <c r="G406" s="100"/>
      <c r="H406" s="100"/>
      <c r="I406" s="100"/>
      <c r="J406" s="100"/>
      <c r="K406" s="100"/>
    </row>
    <row r="407" spans="2:11" x14ac:dyDescent="0.3">
      <c r="B407" s="829"/>
      <c r="C407" s="177"/>
      <c r="D407" s="830"/>
      <c r="E407" s="462"/>
      <c r="F407" s="462"/>
      <c r="G407" s="462"/>
      <c r="H407" s="462"/>
      <c r="I407" s="462"/>
      <c r="J407" s="462"/>
      <c r="K407" s="462"/>
    </row>
    <row r="408" spans="2:11" x14ac:dyDescent="0.3">
      <c r="B408" s="831"/>
      <c r="C408" s="832"/>
      <c r="D408" s="591"/>
      <c r="E408" s="106"/>
      <c r="F408" s="454">
        <v>6500</v>
      </c>
      <c r="G408" s="454">
        <v>6500</v>
      </c>
      <c r="H408" s="106"/>
      <c r="I408" s="106"/>
      <c r="J408" s="106"/>
      <c r="K408" s="106"/>
    </row>
    <row r="409" spans="2:11" ht="26.25" x14ac:dyDescent="0.4">
      <c r="B409" s="1155" t="s">
        <v>62</v>
      </c>
      <c r="C409" s="1155"/>
      <c r="D409" s="1155"/>
      <c r="E409" s="1155"/>
      <c r="F409" s="1155"/>
      <c r="G409" s="1155"/>
      <c r="H409" s="1155"/>
      <c r="I409" s="1155"/>
      <c r="J409" s="1155"/>
      <c r="K409" s="1155"/>
    </row>
    <row r="410" spans="2:11" x14ac:dyDescent="0.3">
      <c r="B410" s="620"/>
      <c r="C410" s="620"/>
      <c r="D410" s="620"/>
      <c r="E410" s="620"/>
      <c r="F410" s="620"/>
      <c r="G410" s="620"/>
      <c r="H410" s="620"/>
      <c r="I410" s="620"/>
      <c r="J410" s="620"/>
    </row>
    <row r="411" spans="2:11" x14ac:dyDescent="0.3">
      <c r="B411" s="184"/>
      <c r="C411" s="94" t="s">
        <v>30</v>
      </c>
      <c r="D411" s="39" t="s">
        <v>40</v>
      </c>
      <c r="E411" s="621" t="s">
        <v>33</v>
      </c>
      <c r="G411" s="185" t="s">
        <v>1257</v>
      </c>
      <c r="I411" s="185" t="s">
        <v>31</v>
      </c>
      <c r="J411" s="620"/>
    </row>
    <row r="412" spans="2:11" x14ac:dyDescent="0.3">
      <c r="B412" s="184"/>
      <c r="C412" s="94" t="s">
        <v>56</v>
      </c>
      <c r="D412" s="39" t="s">
        <v>452</v>
      </c>
      <c r="E412" s="39"/>
      <c r="G412" s="620"/>
      <c r="H412" s="620"/>
      <c r="I412" s="620"/>
    </row>
    <row r="413" spans="2:11" x14ac:dyDescent="0.3">
      <c r="B413" s="184"/>
      <c r="C413" s="94" t="s">
        <v>912</v>
      </c>
      <c r="D413" s="39" t="s">
        <v>1221</v>
      </c>
      <c r="E413" s="39"/>
      <c r="F413" s="860"/>
      <c r="G413" s="860"/>
      <c r="H413" s="860"/>
    </row>
    <row r="414" spans="2:11" ht="23.25" x14ac:dyDescent="0.3">
      <c r="B414" s="184"/>
      <c r="C414" s="404" t="s">
        <v>1369</v>
      </c>
      <c r="D414" s="39"/>
      <c r="E414" s="185"/>
      <c r="F414" s="39"/>
      <c r="G414" s="204"/>
      <c r="H414" s="39"/>
      <c r="I414" s="39"/>
      <c r="J414" s="39"/>
      <c r="K414" s="39"/>
    </row>
    <row r="415" spans="2:11" ht="17.25" customHeight="1" x14ac:dyDescent="0.3">
      <c r="B415" s="184"/>
      <c r="C415" s="95" t="s">
        <v>36</v>
      </c>
      <c r="D415" s="97"/>
      <c r="E415" s="91" t="s">
        <v>453</v>
      </c>
      <c r="G415" s="39"/>
      <c r="I415" s="39"/>
      <c r="K415" s="39"/>
    </row>
    <row r="416" spans="2:11" x14ac:dyDescent="0.3">
      <c r="B416" s="184"/>
      <c r="C416" s="95" t="s">
        <v>37</v>
      </c>
      <c r="D416" s="97"/>
      <c r="E416" s="91" t="s">
        <v>940</v>
      </c>
      <c r="F416" s="39"/>
      <c r="G416" s="620"/>
      <c r="H416" s="620"/>
      <c r="I416" s="620"/>
    </row>
    <row r="417" spans="2:11" x14ac:dyDescent="0.3">
      <c r="B417" s="184"/>
      <c r="C417" s="95"/>
      <c r="D417" s="97"/>
      <c r="F417" s="39"/>
      <c r="G417" s="762"/>
      <c r="H417" s="762"/>
      <c r="I417" s="762"/>
    </row>
    <row r="418" spans="2:11" x14ac:dyDescent="0.3">
      <c r="B418" s="1158" t="s">
        <v>0</v>
      </c>
      <c r="C418" s="1158" t="s">
        <v>35</v>
      </c>
      <c r="D418" s="704" t="s">
        <v>26</v>
      </c>
      <c r="E418" s="189" t="s">
        <v>27</v>
      </c>
      <c r="F418" s="1160" t="s">
        <v>1</v>
      </c>
      <c r="G418" s="1161"/>
      <c r="H418" s="1161"/>
      <c r="I418" s="1161"/>
      <c r="J418" s="1162"/>
      <c r="K418" s="1163" t="s">
        <v>10</v>
      </c>
    </row>
    <row r="419" spans="2:11" ht="37.5" x14ac:dyDescent="0.3">
      <c r="B419" s="1159"/>
      <c r="C419" s="1159"/>
      <c r="D419" s="705"/>
      <c r="E419" s="192" t="s">
        <v>28</v>
      </c>
      <c r="F419" s="193" t="s">
        <v>5</v>
      </c>
      <c r="G419" s="193" t="s">
        <v>6</v>
      </c>
      <c r="H419" s="193" t="s">
        <v>197</v>
      </c>
      <c r="I419" s="193" t="s">
        <v>29</v>
      </c>
      <c r="J419" s="193" t="s">
        <v>198</v>
      </c>
      <c r="K419" s="1164"/>
    </row>
    <row r="420" spans="2:11" ht="37.5" x14ac:dyDescent="0.3">
      <c r="B420" s="144">
        <v>13.6</v>
      </c>
      <c r="C420" s="101" t="s">
        <v>1031</v>
      </c>
      <c r="D420" s="101"/>
      <c r="E420" s="100"/>
      <c r="F420" s="100"/>
      <c r="G420" s="100"/>
      <c r="H420" s="100"/>
      <c r="I420" s="100"/>
      <c r="J420" s="100"/>
      <c r="K420" s="100"/>
    </row>
    <row r="421" spans="2:11" ht="37.5" x14ac:dyDescent="0.3">
      <c r="B421" s="410"/>
      <c r="C421" s="559" t="s">
        <v>1612</v>
      </c>
      <c r="D421" s="560" t="s">
        <v>654</v>
      </c>
      <c r="E421" s="233" t="s">
        <v>460</v>
      </c>
      <c r="F421" s="561">
        <v>15000</v>
      </c>
      <c r="G421" s="100"/>
      <c r="H421" s="561">
        <v>15000</v>
      </c>
      <c r="I421" s="100"/>
      <c r="J421" s="100"/>
      <c r="K421" s="233" t="s">
        <v>655</v>
      </c>
    </row>
    <row r="422" spans="2:11" x14ac:dyDescent="0.3">
      <c r="B422" s="410"/>
      <c r="C422" s="559"/>
      <c r="D422" s="560"/>
      <c r="E422" s="233"/>
      <c r="F422" s="561"/>
      <c r="G422" s="100"/>
      <c r="H422" s="561"/>
      <c r="I422" s="100"/>
      <c r="J422" s="100"/>
      <c r="K422" s="233"/>
    </row>
    <row r="423" spans="2:11" x14ac:dyDescent="0.3">
      <c r="B423" s="410"/>
      <c r="C423" s="559"/>
      <c r="D423" s="560"/>
      <c r="E423" s="233"/>
      <c r="F423" s="561"/>
      <c r="G423" s="100"/>
      <c r="H423" s="561"/>
      <c r="I423" s="100"/>
      <c r="J423" s="100"/>
      <c r="K423" s="233"/>
    </row>
    <row r="424" spans="2:11" x14ac:dyDescent="0.3">
      <c r="B424" s="410"/>
      <c r="C424" s="559"/>
      <c r="D424" s="560"/>
      <c r="E424" s="233"/>
      <c r="F424" s="561"/>
      <c r="G424" s="100"/>
      <c r="H424" s="561"/>
      <c r="I424" s="100"/>
      <c r="J424" s="100"/>
      <c r="K424" s="233"/>
    </row>
    <row r="425" spans="2:11" x14ac:dyDescent="0.3">
      <c r="B425" s="410"/>
      <c r="C425" s="559"/>
      <c r="D425" s="560"/>
      <c r="E425" s="233"/>
      <c r="F425" s="561"/>
      <c r="G425" s="100"/>
      <c r="H425" s="561"/>
      <c r="I425" s="100"/>
      <c r="J425" s="100"/>
      <c r="K425" s="233"/>
    </row>
    <row r="426" spans="2:11" x14ac:dyDescent="0.3">
      <c r="B426" s="410"/>
      <c r="C426" s="559"/>
      <c r="D426" s="560"/>
      <c r="E426" s="233"/>
      <c r="F426" s="561"/>
      <c r="G426" s="100"/>
      <c r="H426" s="561"/>
      <c r="I426" s="100"/>
      <c r="J426" s="100"/>
      <c r="K426" s="233"/>
    </row>
    <row r="427" spans="2:11" x14ac:dyDescent="0.3">
      <c r="B427" s="410"/>
      <c r="C427" s="559"/>
      <c r="D427" s="560"/>
      <c r="E427" s="233"/>
      <c r="F427" s="561"/>
      <c r="G427" s="100"/>
      <c r="H427" s="561"/>
      <c r="I427" s="100"/>
      <c r="J427" s="100"/>
      <c r="K427" s="233"/>
    </row>
    <row r="428" spans="2:11" x14ac:dyDescent="0.3">
      <c r="B428" s="410"/>
      <c r="C428" s="559"/>
      <c r="D428" s="560"/>
      <c r="E428" s="233"/>
      <c r="F428" s="561"/>
      <c r="G428" s="100"/>
      <c r="H428" s="561"/>
      <c r="I428" s="100"/>
      <c r="J428" s="100"/>
      <c r="K428" s="233"/>
    </row>
    <row r="429" spans="2:11" x14ac:dyDescent="0.3">
      <c r="B429" s="410"/>
      <c r="C429" s="559"/>
      <c r="D429" s="560"/>
      <c r="E429" s="233"/>
      <c r="F429" s="561"/>
      <c r="G429" s="100"/>
      <c r="H429" s="561"/>
      <c r="I429" s="100"/>
      <c r="J429" s="100"/>
      <c r="K429" s="233"/>
    </row>
    <row r="430" spans="2:11" x14ac:dyDescent="0.3">
      <c r="B430" s="410"/>
      <c r="C430" s="559"/>
      <c r="D430" s="560"/>
      <c r="E430" s="233"/>
      <c r="F430" s="561"/>
      <c r="G430" s="100"/>
      <c r="H430" s="561"/>
      <c r="I430" s="100"/>
      <c r="J430" s="100"/>
      <c r="K430" s="233"/>
    </row>
    <row r="431" spans="2:11" x14ac:dyDescent="0.3">
      <c r="B431" s="410"/>
      <c r="C431" s="559"/>
      <c r="D431" s="560"/>
      <c r="E431" s="233"/>
      <c r="F431" s="561"/>
      <c r="G431" s="100"/>
      <c r="H431" s="561"/>
      <c r="I431" s="100"/>
      <c r="J431" s="100"/>
      <c r="K431" s="233"/>
    </row>
    <row r="432" spans="2:11" x14ac:dyDescent="0.3">
      <c r="B432" s="410"/>
      <c r="C432" s="559"/>
      <c r="D432" s="560"/>
      <c r="E432" s="233"/>
      <c r="F432" s="561"/>
      <c r="G432" s="100"/>
      <c r="H432" s="561"/>
      <c r="I432" s="100"/>
      <c r="J432" s="100"/>
      <c r="K432" s="233"/>
    </row>
    <row r="433" spans="2:11" x14ac:dyDescent="0.3">
      <c r="B433" s="410"/>
      <c r="C433" s="559"/>
      <c r="D433" s="560"/>
      <c r="E433" s="233"/>
      <c r="F433" s="561"/>
      <c r="G433" s="100"/>
      <c r="H433" s="561"/>
      <c r="I433" s="100"/>
      <c r="J433" s="100"/>
      <c r="K433" s="233"/>
    </row>
    <row r="434" spans="2:11" x14ac:dyDescent="0.3">
      <c r="B434" s="410"/>
      <c r="C434" s="559"/>
      <c r="D434" s="560"/>
      <c r="E434" s="233"/>
      <c r="F434" s="561"/>
      <c r="G434" s="100"/>
      <c r="H434" s="561"/>
      <c r="I434" s="100"/>
      <c r="J434" s="100"/>
      <c r="K434" s="233"/>
    </row>
    <row r="435" spans="2:11" x14ac:dyDescent="0.3">
      <c r="B435" s="100"/>
      <c r="C435" s="101"/>
      <c r="D435" s="101"/>
      <c r="E435" s="100"/>
      <c r="F435" s="100"/>
      <c r="G435" s="100"/>
      <c r="H435" s="100"/>
      <c r="I435" s="100"/>
      <c r="J435" s="100"/>
      <c r="K435" s="100"/>
    </row>
    <row r="436" spans="2:11" x14ac:dyDescent="0.3">
      <c r="B436" s="198"/>
      <c r="C436" s="130"/>
      <c r="D436" s="101"/>
      <c r="E436" s="100"/>
      <c r="F436" s="100"/>
      <c r="G436" s="100"/>
      <c r="H436" s="100"/>
      <c r="I436" s="100"/>
      <c r="J436" s="100"/>
      <c r="K436" s="100"/>
    </row>
    <row r="437" spans="2:11" x14ac:dyDescent="0.3">
      <c r="B437" s="198"/>
      <c r="C437" s="130"/>
      <c r="D437" s="101"/>
      <c r="E437" s="100"/>
      <c r="F437" s="100"/>
      <c r="G437" s="100"/>
      <c r="H437" s="100"/>
      <c r="I437" s="462"/>
      <c r="J437" s="100"/>
      <c r="K437" s="100"/>
    </row>
    <row r="438" spans="2:11" x14ac:dyDescent="0.3">
      <c r="B438" s="106"/>
      <c r="C438" s="106"/>
      <c r="D438" s="106"/>
      <c r="E438" s="106"/>
      <c r="F438" s="453">
        <f>SUM(G438:H438)</f>
        <v>21500</v>
      </c>
      <c r="G438" s="454">
        <v>6500</v>
      </c>
      <c r="H438" s="454">
        <v>15000</v>
      </c>
      <c r="I438" s="106"/>
      <c r="J438" s="106"/>
      <c r="K438" s="106"/>
    </row>
    <row r="439" spans="2:11" x14ac:dyDescent="0.3">
      <c r="B439" s="39"/>
      <c r="C439" s="39"/>
      <c r="D439" s="39"/>
      <c r="E439" s="39"/>
      <c r="F439" s="39"/>
      <c r="G439" s="39"/>
      <c r="H439" s="39"/>
      <c r="I439" s="39"/>
      <c r="J439" s="39"/>
      <c r="K439" s="39"/>
    </row>
    <row r="440" spans="2:11" x14ac:dyDescent="0.3">
      <c r="B440" s="39"/>
      <c r="C440" s="39"/>
      <c r="D440" s="39"/>
      <c r="E440" s="39"/>
      <c r="F440" s="39"/>
      <c r="G440" s="39"/>
      <c r="H440" s="39"/>
      <c r="I440" s="39"/>
      <c r="J440" s="39"/>
      <c r="K440" s="39"/>
    </row>
    <row r="441" spans="2:11" x14ac:dyDescent="0.3">
      <c r="B441" s="39"/>
      <c r="C441" s="39"/>
      <c r="D441" s="39"/>
      <c r="E441" s="39"/>
      <c r="F441" s="39"/>
      <c r="G441" s="39"/>
      <c r="H441" s="39"/>
      <c r="I441" s="39"/>
      <c r="J441" s="39"/>
      <c r="K441" s="39"/>
    </row>
    <row r="442" spans="2:11" x14ac:dyDescent="0.3">
      <c r="B442" s="39"/>
      <c r="C442" s="39"/>
      <c r="D442" s="39"/>
      <c r="E442" s="39"/>
      <c r="F442" s="39"/>
      <c r="G442" s="39"/>
      <c r="H442" s="39"/>
      <c r="I442" s="39"/>
      <c r="J442" s="39"/>
      <c r="K442" s="39"/>
    </row>
    <row r="443" spans="2:11" x14ac:dyDescent="0.3">
      <c r="B443" s="39"/>
      <c r="C443" s="39"/>
      <c r="D443" s="39"/>
      <c r="E443" s="39"/>
      <c r="F443" s="39"/>
      <c r="G443" s="39"/>
      <c r="H443" s="39"/>
      <c r="I443" s="39"/>
      <c r="J443" s="39"/>
      <c r="K443" s="39"/>
    </row>
    <row r="444" spans="2:11" x14ac:dyDescent="0.3">
      <c r="B444" s="39"/>
      <c r="C444" s="39"/>
      <c r="D444" s="39"/>
      <c r="E444" s="39"/>
      <c r="F444" s="39"/>
      <c r="G444" s="39"/>
      <c r="H444" s="39"/>
      <c r="I444" s="39"/>
      <c r="J444" s="39"/>
      <c r="K444" s="39"/>
    </row>
    <row r="445" spans="2:11" ht="28.5" x14ac:dyDescent="0.45">
      <c r="B445" s="1149" t="s">
        <v>62</v>
      </c>
      <c r="C445" s="1149"/>
      <c r="D445" s="1149"/>
      <c r="E445" s="1149"/>
      <c r="F445" s="1149"/>
      <c r="G445" s="1149"/>
      <c r="H445" s="1149"/>
      <c r="I445" s="1149"/>
      <c r="J445" s="1149"/>
    </row>
    <row r="446" spans="2:11" x14ac:dyDescent="0.3">
      <c r="B446" s="469"/>
      <c r="C446" s="469"/>
      <c r="D446" s="469"/>
      <c r="E446" s="469"/>
      <c r="F446" s="469"/>
      <c r="G446" s="469"/>
      <c r="H446" s="469"/>
      <c r="I446" s="469"/>
      <c r="J446" s="469"/>
    </row>
    <row r="447" spans="2:11" x14ac:dyDescent="0.3">
      <c r="B447" s="184"/>
      <c r="C447" s="186" t="s">
        <v>30</v>
      </c>
      <c r="D447" s="39" t="s">
        <v>40</v>
      </c>
      <c r="E447" s="199" t="s">
        <v>33</v>
      </c>
      <c r="G447" s="185" t="s">
        <v>1585</v>
      </c>
      <c r="I447" s="185" t="s">
        <v>31</v>
      </c>
      <c r="J447" s="469"/>
    </row>
    <row r="448" spans="2:11" x14ac:dyDescent="0.3">
      <c r="B448" s="184"/>
      <c r="C448" s="186" t="s">
        <v>56</v>
      </c>
      <c r="D448" s="39" t="s">
        <v>452</v>
      </c>
      <c r="E448" s="39"/>
      <c r="G448" s="469"/>
      <c r="H448" s="469"/>
      <c r="I448" s="469"/>
    </row>
    <row r="449" spans="2:12" x14ac:dyDescent="0.3">
      <c r="B449" s="184"/>
      <c r="C449" s="186" t="s">
        <v>912</v>
      </c>
      <c r="D449" s="39" t="s">
        <v>1219</v>
      </c>
      <c r="E449" s="39"/>
      <c r="F449" s="469"/>
      <c r="G449" s="469"/>
      <c r="H449" s="469"/>
    </row>
    <row r="450" spans="2:12" ht="23.25" x14ac:dyDescent="0.3">
      <c r="B450" s="184"/>
      <c r="C450" s="404" t="s">
        <v>1586</v>
      </c>
      <c r="D450" s="39"/>
      <c r="E450" s="185"/>
      <c r="F450" s="39"/>
      <c r="G450" s="204"/>
      <c r="H450" s="39"/>
      <c r="I450" s="39"/>
      <c r="J450" s="39"/>
      <c r="K450" s="39"/>
    </row>
    <row r="451" spans="2:12" x14ac:dyDescent="0.3">
      <c r="B451" s="184"/>
      <c r="C451" s="91" t="s">
        <v>36</v>
      </c>
      <c r="D451" s="97"/>
      <c r="E451" s="91" t="s">
        <v>453</v>
      </c>
      <c r="G451" s="39"/>
      <c r="I451" s="39"/>
      <c r="K451" s="39"/>
    </row>
    <row r="452" spans="2:12" x14ac:dyDescent="0.3">
      <c r="B452" s="184"/>
      <c r="C452" s="91" t="s">
        <v>37</v>
      </c>
      <c r="D452" s="97"/>
      <c r="E452" s="91" t="s">
        <v>940</v>
      </c>
      <c r="F452" s="39"/>
      <c r="G452" s="469"/>
      <c r="H452" s="469"/>
      <c r="I452" s="469"/>
    </row>
    <row r="453" spans="2:12" x14ac:dyDescent="0.3">
      <c r="B453" s="184"/>
      <c r="D453" s="97"/>
      <c r="F453" s="469"/>
      <c r="G453" s="469"/>
      <c r="H453" s="469"/>
      <c r="I453" s="469"/>
    </row>
    <row r="454" spans="2:12" x14ac:dyDescent="0.3">
      <c r="B454" s="1158" t="s">
        <v>0</v>
      </c>
      <c r="C454" s="1158" t="s">
        <v>35</v>
      </c>
      <c r="D454" s="470" t="s">
        <v>26</v>
      </c>
      <c r="E454" s="189" t="s">
        <v>27</v>
      </c>
      <c r="F454" s="1160" t="s">
        <v>1</v>
      </c>
      <c r="G454" s="1161"/>
      <c r="H454" s="1161"/>
      <c r="I454" s="1161"/>
      <c r="J454" s="1162"/>
      <c r="K454" s="1163" t="s">
        <v>10</v>
      </c>
    </row>
    <row r="455" spans="2:12" ht="37.5" x14ac:dyDescent="0.3">
      <c r="B455" s="1159"/>
      <c r="C455" s="1159"/>
      <c r="D455" s="471"/>
      <c r="E455" s="192" t="s">
        <v>28</v>
      </c>
      <c r="F455" s="193" t="s">
        <v>5</v>
      </c>
      <c r="G455" s="193" t="s">
        <v>6</v>
      </c>
      <c r="H455" s="193" t="s">
        <v>197</v>
      </c>
      <c r="I455" s="193" t="s">
        <v>29</v>
      </c>
      <c r="J455" s="193" t="s">
        <v>198</v>
      </c>
      <c r="K455" s="1164"/>
    </row>
    <row r="456" spans="2:12" ht="75" x14ac:dyDescent="0.3">
      <c r="B456" s="207">
        <v>14.1</v>
      </c>
      <c r="C456" s="177" t="s">
        <v>1236</v>
      </c>
      <c r="D456" s="200" t="s">
        <v>1034</v>
      </c>
      <c r="E456" s="200" t="s">
        <v>1035</v>
      </c>
      <c r="F456" s="118"/>
      <c r="G456" s="550" t="s">
        <v>980</v>
      </c>
      <c r="H456" s="118"/>
      <c r="I456" s="118"/>
      <c r="J456" s="118"/>
      <c r="K456" s="200" t="s">
        <v>595</v>
      </c>
    </row>
    <row r="457" spans="2:12" ht="75" x14ac:dyDescent="0.3">
      <c r="B457" s="207">
        <v>14.2</v>
      </c>
      <c r="C457" s="177" t="s">
        <v>1036</v>
      </c>
      <c r="D457" s="118"/>
      <c r="E457" s="118"/>
      <c r="F457" s="118"/>
      <c r="G457" s="118"/>
      <c r="H457" s="118"/>
      <c r="I457" s="118"/>
      <c r="J457" s="118"/>
      <c r="K457" s="118"/>
    </row>
    <row r="458" spans="2:12" ht="56.25" x14ac:dyDescent="0.3">
      <c r="B458" s="207">
        <v>14.3</v>
      </c>
      <c r="C458" s="177" t="s">
        <v>1037</v>
      </c>
      <c r="D458" s="118"/>
      <c r="E458" s="118"/>
      <c r="F458" s="118"/>
      <c r="G458" s="118"/>
      <c r="H458" s="118"/>
      <c r="I458" s="118"/>
      <c r="J458" s="118"/>
      <c r="K458" s="118"/>
    </row>
    <row r="459" spans="2:12" ht="56.25" x14ac:dyDescent="0.3">
      <c r="B459" s="142">
        <v>14.4</v>
      </c>
      <c r="C459" s="177" t="s">
        <v>1038</v>
      </c>
      <c r="D459" s="101"/>
      <c r="E459" s="100"/>
      <c r="F459" s="100"/>
      <c r="G459" s="100"/>
      <c r="H459" s="100"/>
      <c r="I459" s="100"/>
      <c r="J459" s="100"/>
      <c r="K459" s="100"/>
    </row>
    <row r="460" spans="2:12" ht="37.5" x14ac:dyDescent="0.3">
      <c r="B460" s="142">
        <v>14.5</v>
      </c>
      <c r="C460" s="177" t="s">
        <v>1042</v>
      </c>
      <c r="D460" s="101"/>
      <c r="E460" s="102"/>
      <c r="F460" s="103"/>
      <c r="G460" s="100"/>
      <c r="H460" s="100"/>
      <c r="I460" s="103"/>
      <c r="J460" s="100"/>
      <c r="K460" s="100"/>
    </row>
    <row r="461" spans="2:12" ht="56.25" x14ac:dyDescent="0.3">
      <c r="B461" s="143">
        <v>14.6</v>
      </c>
      <c r="C461" s="537" t="s">
        <v>1039</v>
      </c>
      <c r="D461" s="101"/>
      <c r="E461" s="100"/>
      <c r="F461" s="100"/>
      <c r="G461" s="100"/>
      <c r="H461" s="100"/>
      <c r="I461" s="100"/>
      <c r="J461" s="100"/>
      <c r="K461" s="100"/>
    </row>
    <row r="462" spans="2:12" s="99" customFormat="1" ht="56.25" x14ac:dyDescent="0.3">
      <c r="B462" s="452"/>
      <c r="C462" s="631" t="s">
        <v>1043</v>
      </c>
      <c r="D462" s="231" t="s">
        <v>636</v>
      </c>
      <c r="E462" s="200" t="s">
        <v>596</v>
      </c>
      <c r="F462" s="141"/>
      <c r="G462" s="141" t="s">
        <v>950</v>
      </c>
      <c r="H462" s="141"/>
      <c r="I462" s="141"/>
      <c r="J462" s="141"/>
      <c r="K462" s="200" t="s">
        <v>597</v>
      </c>
      <c r="L462" s="229"/>
    </row>
    <row r="463" spans="2:12" ht="56.25" x14ac:dyDescent="0.3">
      <c r="B463" s="585">
        <v>14.7</v>
      </c>
      <c r="C463" s="177" t="s">
        <v>1040</v>
      </c>
      <c r="D463" s="202"/>
      <c r="E463" s="100"/>
      <c r="F463" s="100"/>
      <c r="G463" s="100"/>
      <c r="H463" s="100"/>
      <c r="I463" s="100"/>
      <c r="J463" s="100"/>
      <c r="K463" s="100"/>
    </row>
    <row r="464" spans="2:12" x14ac:dyDescent="0.3">
      <c r="B464" s="625"/>
      <c r="C464" s="177"/>
      <c r="D464" s="101"/>
      <c r="E464" s="100"/>
      <c r="F464" s="100"/>
      <c r="G464" s="100"/>
      <c r="H464" s="100"/>
      <c r="I464" s="100"/>
      <c r="J464" s="100"/>
      <c r="K464" s="100"/>
    </row>
    <row r="465" spans="2:11" x14ac:dyDescent="0.3">
      <c r="B465" s="625"/>
      <c r="C465" s="177"/>
      <c r="D465" s="101"/>
      <c r="E465" s="100"/>
      <c r="F465" s="100"/>
      <c r="G465" s="100"/>
      <c r="H465" s="100"/>
      <c r="I465" s="100"/>
      <c r="J465" s="100"/>
      <c r="K465" s="100"/>
    </row>
    <row r="466" spans="2:11" ht="28.5" x14ac:dyDescent="0.45">
      <c r="B466" s="1149" t="s">
        <v>62</v>
      </c>
      <c r="C466" s="1149"/>
      <c r="D466" s="1149"/>
      <c r="E466" s="1149"/>
      <c r="F466" s="1149"/>
      <c r="G466" s="1149"/>
      <c r="H466" s="1149"/>
      <c r="I466" s="1149"/>
      <c r="J466" s="1149"/>
    </row>
    <row r="467" spans="2:11" x14ac:dyDescent="0.3">
      <c r="B467" s="620"/>
      <c r="C467" s="620"/>
      <c r="D467" s="620"/>
      <c r="E467" s="620"/>
      <c r="F467" s="620"/>
      <c r="G467" s="620"/>
      <c r="H467" s="620"/>
      <c r="I467" s="620"/>
      <c r="J467" s="620"/>
    </row>
    <row r="468" spans="2:11" x14ac:dyDescent="0.3">
      <c r="B468" s="184"/>
      <c r="C468" s="186" t="s">
        <v>30</v>
      </c>
      <c r="D468" s="39" t="s">
        <v>40</v>
      </c>
      <c r="E468" s="621" t="s">
        <v>33</v>
      </c>
      <c r="G468" s="185" t="s">
        <v>1585</v>
      </c>
      <c r="I468" s="185" t="s">
        <v>31</v>
      </c>
      <c r="J468" s="620"/>
    </row>
    <row r="469" spans="2:11" x14ac:dyDescent="0.3">
      <c r="B469" s="184"/>
      <c r="C469" s="186" t="s">
        <v>56</v>
      </c>
      <c r="D469" s="39" t="s">
        <v>452</v>
      </c>
      <c r="E469" s="39"/>
      <c r="G469" s="620"/>
      <c r="H469" s="620"/>
      <c r="I469" s="620"/>
    </row>
    <row r="470" spans="2:11" x14ac:dyDescent="0.3">
      <c r="B470" s="184"/>
      <c r="C470" s="186" t="s">
        <v>912</v>
      </c>
      <c r="D470" s="39" t="s">
        <v>1220</v>
      </c>
      <c r="E470" s="39"/>
      <c r="F470" s="620"/>
      <c r="G470" s="620"/>
      <c r="H470" s="620"/>
    </row>
    <row r="471" spans="2:11" ht="23.25" x14ac:dyDescent="0.3">
      <c r="B471" s="184"/>
      <c r="C471" s="404" t="s">
        <v>1586</v>
      </c>
      <c r="D471" s="39"/>
      <c r="E471" s="185"/>
      <c r="F471" s="39"/>
      <c r="G471" s="204"/>
      <c r="H471" s="39"/>
      <c r="I471" s="39"/>
      <c r="J471" s="39"/>
      <c r="K471" s="39"/>
    </row>
    <row r="472" spans="2:11" x14ac:dyDescent="0.3">
      <c r="B472" s="184"/>
      <c r="C472" s="91" t="s">
        <v>36</v>
      </c>
      <c r="D472" s="97"/>
      <c r="E472" s="91" t="s">
        <v>453</v>
      </c>
      <c r="G472" s="39"/>
      <c r="I472" s="39"/>
      <c r="K472" s="39"/>
    </row>
    <row r="473" spans="2:11" x14ac:dyDescent="0.3">
      <c r="B473" s="184"/>
      <c r="C473" s="91" t="s">
        <v>37</v>
      </c>
      <c r="D473" s="97"/>
      <c r="E473" s="91" t="s">
        <v>940</v>
      </c>
      <c r="F473" s="39"/>
      <c r="G473" s="620"/>
      <c r="H473" s="620"/>
      <c r="I473" s="620"/>
    </row>
    <row r="474" spans="2:11" x14ac:dyDescent="0.3">
      <c r="B474" s="1158" t="s">
        <v>0</v>
      </c>
      <c r="C474" s="1158" t="s">
        <v>35</v>
      </c>
      <c r="D474" s="704" t="s">
        <v>26</v>
      </c>
      <c r="E474" s="189" t="s">
        <v>27</v>
      </c>
      <c r="F474" s="1160" t="s">
        <v>1</v>
      </c>
      <c r="G474" s="1161"/>
      <c r="H474" s="1161"/>
      <c r="I474" s="1161"/>
      <c r="J474" s="1162"/>
      <c r="K474" s="1163" t="s">
        <v>10</v>
      </c>
    </row>
    <row r="475" spans="2:11" ht="37.5" x14ac:dyDescent="0.3">
      <c r="B475" s="1159"/>
      <c r="C475" s="1159"/>
      <c r="D475" s="705"/>
      <c r="E475" s="192" t="s">
        <v>28</v>
      </c>
      <c r="F475" s="193" t="s">
        <v>5</v>
      </c>
      <c r="G475" s="193" t="s">
        <v>6</v>
      </c>
      <c r="H475" s="193" t="s">
        <v>197</v>
      </c>
      <c r="I475" s="193" t="s">
        <v>29</v>
      </c>
      <c r="J475" s="193" t="s">
        <v>198</v>
      </c>
      <c r="K475" s="1164"/>
    </row>
    <row r="476" spans="2:11" x14ac:dyDescent="0.3">
      <c r="B476" s="627">
        <v>14.8</v>
      </c>
      <c r="C476" s="626" t="s">
        <v>1041</v>
      </c>
      <c r="D476" s="626"/>
      <c r="E476" s="436"/>
      <c r="F476" s="436"/>
      <c r="G476" s="436"/>
      <c r="H476" s="436"/>
      <c r="I476" s="436"/>
      <c r="J476" s="436"/>
      <c r="K476" s="436"/>
    </row>
    <row r="477" spans="2:11" ht="93.75" x14ac:dyDescent="0.3">
      <c r="B477" s="142">
        <v>14.9</v>
      </c>
      <c r="C477" s="101" t="s">
        <v>1044</v>
      </c>
      <c r="D477" s="101"/>
      <c r="E477" s="100"/>
      <c r="F477" s="100"/>
      <c r="G477" s="100"/>
      <c r="H477" s="100"/>
      <c r="I477" s="100"/>
      <c r="J477" s="100"/>
      <c r="K477" s="100"/>
    </row>
    <row r="478" spans="2:11" x14ac:dyDescent="0.3">
      <c r="B478" s="142"/>
      <c r="C478" s="101"/>
      <c r="D478" s="101"/>
      <c r="E478" s="100"/>
      <c r="F478" s="100"/>
      <c r="G478" s="100"/>
      <c r="H478" s="100"/>
      <c r="I478" s="100"/>
      <c r="J478" s="100"/>
      <c r="K478" s="100"/>
    </row>
    <row r="479" spans="2:11" x14ac:dyDescent="0.3">
      <c r="B479" s="142"/>
      <c r="C479" s="101"/>
      <c r="D479" s="101"/>
      <c r="E479" s="100"/>
      <c r="F479" s="100"/>
      <c r="G479" s="100"/>
      <c r="H479" s="100"/>
      <c r="I479" s="100"/>
      <c r="J479" s="100"/>
      <c r="K479" s="100"/>
    </row>
    <row r="480" spans="2:11" x14ac:dyDescent="0.3">
      <c r="B480" s="142"/>
      <c r="C480" s="101"/>
      <c r="D480" s="101"/>
      <c r="E480" s="100"/>
      <c r="F480" s="100"/>
      <c r="G480" s="100"/>
      <c r="H480" s="100"/>
      <c r="I480" s="100"/>
      <c r="J480" s="100"/>
      <c r="K480" s="100"/>
    </row>
    <row r="481" spans="2:11" x14ac:dyDescent="0.3">
      <c r="B481" s="142"/>
      <c r="C481" s="101"/>
      <c r="D481" s="101"/>
      <c r="E481" s="100"/>
      <c r="F481" s="100"/>
      <c r="G481" s="100"/>
      <c r="H481" s="100"/>
      <c r="I481" s="100"/>
      <c r="J481" s="100"/>
      <c r="K481" s="100"/>
    </row>
    <row r="482" spans="2:11" x14ac:dyDescent="0.3">
      <c r="B482" s="142"/>
      <c r="C482" s="101"/>
      <c r="D482" s="101"/>
      <c r="E482" s="100"/>
      <c r="F482" s="100"/>
      <c r="G482" s="100"/>
      <c r="H482" s="100"/>
      <c r="I482" s="100"/>
      <c r="J482" s="100"/>
      <c r="K482" s="100"/>
    </row>
    <row r="483" spans="2:11" x14ac:dyDescent="0.3">
      <c r="B483" s="142"/>
      <c r="C483" s="101"/>
      <c r="D483" s="101"/>
      <c r="E483" s="100"/>
      <c r="F483" s="100"/>
      <c r="G483" s="100"/>
      <c r="H483" s="100"/>
      <c r="I483" s="100"/>
      <c r="J483" s="100"/>
      <c r="K483" s="100"/>
    </row>
    <row r="484" spans="2:11" x14ac:dyDescent="0.3">
      <c r="B484" s="142"/>
      <c r="C484" s="101"/>
      <c r="D484" s="101"/>
      <c r="E484" s="100"/>
      <c r="F484" s="100"/>
      <c r="G484" s="100"/>
      <c r="H484" s="100"/>
      <c r="I484" s="100"/>
      <c r="J484" s="100"/>
      <c r="K484" s="100"/>
    </row>
    <row r="485" spans="2:11" x14ac:dyDescent="0.3">
      <c r="B485" s="142"/>
      <c r="C485" s="101"/>
      <c r="D485" s="101"/>
      <c r="E485" s="100"/>
      <c r="F485" s="100"/>
      <c r="G485" s="100"/>
      <c r="H485" s="100"/>
      <c r="I485" s="100"/>
      <c r="J485" s="100"/>
      <c r="K485" s="100"/>
    </row>
    <row r="486" spans="2:11" x14ac:dyDescent="0.3">
      <c r="B486" s="142"/>
      <c r="C486" s="101"/>
      <c r="D486" s="101"/>
      <c r="E486" s="100"/>
      <c r="F486" s="100"/>
      <c r="G486" s="100"/>
      <c r="H486" s="100"/>
      <c r="I486" s="100"/>
      <c r="J486" s="100"/>
      <c r="K486" s="100"/>
    </row>
    <row r="487" spans="2:11" x14ac:dyDescent="0.3">
      <c r="B487" s="142"/>
      <c r="C487" s="101"/>
      <c r="D487" s="101"/>
      <c r="E487" s="100"/>
      <c r="F487" s="100"/>
      <c r="G487" s="100"/>
      <c r="H487" s="100"/>
      <c r="I487" s="100"/>
      <c r="J487" s="100"/>
      <c r="K487" s="100"/>
    </row>
    <row r="488" spans="2:11" x14ac:dyDescent="0.3">
      <c r="B488" s="142"/>
      <c r="C488" s="101"/>
      <c r="D488" s="101"/>
      <c r="E488" s="100"/>
      <c r="F488" s="100"/>
      <c r="G488" s="100"/>
      <c r="H488" s="100"/>
      <c r="I488" s="100"/>
      <c r="J488" s="100"/>
      <c r="K488" s="100"/>
    </row>
    <row r="489" spans="2:11" x14ac:dyDescent="0.3">
      <c r="B489" s="142"/>
      <c r="C489" s="101"/>
      <c r="D489" s="101"/>
      <c r="E489" s="100"/>
      <c r="F489" s="100"/>
      <c r="G489" s="100"/>
      <c r="H489" s="100"/>
      <c r="I489" s="100"/>
      <c r="J489" s="100"/>
      <c r="K489" s="100"/>
    </row>
    <row r="490" spans="2:11" x14ac:dyDescent="0.3">
      <c r="B490" s="142"/>
      <c r="C490" s="101"/>
      <c r="D490" s="101"/>
      <c r="E490" s="100"/>
      <c r="F490" s="100"/>
      <c r="G490" s="100"/>
      <c r="H490" s="100"/>
      <c r="I490" s="100"/>
      <c r="J490" s="100"/>
      <c r="K490" s="100"/>
    </row>
    <row r="491" spans="2:11" x14ac:dyDescent="0.3">
      <c r="B491" s="100"/>
      <c r="C491" s="101"/>
      <c r="D491" s="101"/>
      <c r="E491" s="100"/>
      <c r="F491" s="100"/>
      <c r="G491" s="100"/>
      <c r="H491" s="100"/>
      <c r="I491" s="100"/>
      <c r="J491" s="100"/>
      <c r="K491" s="100"/>
    </row>
    <row r="492" spans="2:11" x14ac:dyDescent="0.3">
      <c r="B492" s="198"/>
      <c r="C492" s="130"/>
      <c r="D492" s="101"/>
      <c r="E492" s="100"/>
      <c r="F492" s="100"/>
      <c r="G492" s="100"/>
      <c r="H492" s="100"/>
      <c r="I492" s="100"/>
      <c r="J492" s="100"/>
      <c r="K492" s="100"/>
    </row>
    <row r="493" spans="2:11" x14ac:dyDescent="0.3">
      <c r="B493" s="198"/>
      <c r="C493" s="130"/>
      <c r="D493" s="101"/>
      <c r="E493" s="100"/>
      <c r="F493" s="100"/>
      <c r="G493" s="100"/>
      <c r="H493" s="100"/>
      <c r="I493" s="100"/>
      <c r="J493" s="100"/>
      <c r="K493" s="100"/>
    </row>
    <row r="494" spans="2:11" x14ac:dyDescent="0.3">
      <c r="B494" s="106"/>
      <c r="C494" s="106"/>
      <c r="D494" s="106"/>
      <c r="E494" s="106"/>
      <c r="F494" s="106">
        <v>0</v>
      </c>
      <c r="G494" s="106">
        <v>0</v>
      </c>
      <c r="H494" s="106"/>
      <c r="I494" s="106"/>
      <c r="J494" s="106"/>
      <c r="K494" s="106"/>
    </row>
  </sheetData>
  <mergeCells count="90">
    <mergeCell ref="B1:K1"/>
    <mergeCell ref="B23:K23"/>
    <mergeCell ref="B51:K51"/>
    <mergeCell ref="B80:K80"/>
    <mergeCell ref="B474:B475"/>
    <mergeCell ref="C474:C475"/>
    <mergeCell ref="F474:J474"/>
    <mergeCell ref="K474:K475"/>
    <mergeCell ref="B466:J466"/>
    <mergeCell ref="B115:B116"/>
    <mergeCell ref="C115:C116"/>
    <mergeCell ref="F115:J115"/>
    <mergeCell ref="B106:K106"/>
    <mergeCell ref="B12:B13"/>
    <mergeCell ref="C12:C13"/>
    <mergeCell ref="F12:J12"/>
    <mergeCell ref="K89:K90"/>
    <mergeCell ref="B89:B90"/>
    <mergeCell ref="C89:C90"/>
    <mergeCell ref="F89:J89"/>
    <mergeCell ref="B140:B141"/>
    <mergeCell ref="K12:K13"/>
    <mergeCell ref="B62:B63"/>
    <mergeCell ref="C62:C63"/>
    <mergeCell ref="F62:J62"/>
    <mergeCell ref="K62:K63"/>
    <mergeCell ref="B33:B34"/>
    <mergeCell ref="C33:C34"/>
    <mergeCell ref="F33:J33"/>
    <mergeCell ref="K33:K34"/>
    <mergeCell ref="C191:C192"/>
    <mergeCell ref="F191:J191"/>
    <mergeCell ref="K191:K192"/>
    <mergeCell ref="K115:K116"/>
    <mergeCell ref="K140:K141"/>
    <mergeCell ref="B181:K181"/>
    <mergeCell ref="B191:B192"/>
    <mergeCell ref="B166:B167"/>
    <mergeCell ref="C166:C167"/>
    <mergeCell ref="F166:J166"/>
    <mergeCell ref="K166:K167"/>
    <mergeCell ref="B130:K130"/>
    <mergeCell ref="B156:K156"/>
    <mergeCell ref="C140:C141"/>
    <mergeCell ref="F140:J140"/>
    <mergeCell ref="B314:B315"/>
    <mergeCell ref="C314:C315"/>
    <mergeCell ref="F314:J314"/>
    <mergeCell ref="K314:K315"/>
    <mergeCell ref="B331:K331"/>
    <mergeCell ref="B340:B341"/>
    <mergeCell ref="C340:C341"/>
    <mergeCell ref="F340:J340"/>
    <mergeCell ref="K340:K341"/>
    <mergeCell ref="B358:K358"/>
    <mergeCell ref="B367:B368"/>
    <mergeCell ref="C367:C368"/>
    <mergeCell ref="F367:J367"/>
    <mergeCell ref="K367:K368"/>
    <mergeCell ref="B387:K387"/>
    <mergeCell ref="B454:B455"/>
    <mergeCell ref="C454:C455"/>
    <mergeCell ref="F454:J454"/>
    <mergeCell ref="K454:K455"/>
    <mergeCell ref="B396:B397"/>
    <mergeCell ref="C396:C397"/>
    <mergeCell ref="F396:J396"/>
    <mergeCell ref="K396:K397"/>
    <mergeCell ref="B445:J445"/>
    <mergeCell ref="B418:B419"/>
    <mergeCell ref="C418:C419"/>
    <mergeCell ref="F418:J418"/>
    <mergeCell ref="K418:K419"/>
    <mergeCell ref="B409:K409"/>
    <mergeCell ref="B216:K216"/>
    <mergeCell ref="B246:K246"/>
    <mergeCell ref="B270:K270"/>
    <mergeCell ref="B304:K304"/>
    <mergeCell ref="B256:B257"/>
    <mergeCell ref="C256:C257"/>
    <mergeCell ref="F256:J256"/>
    <mergeCell ref="K256:K257"/>
    <mergeCell ref="F279:J279"/>
    <mergeCell ref="K279:K280"/>
    <mergeCell ref="B226:B227"/>
    <mergeCell ref="C226:C227"/>
    <mergeCell ref="F226:J226"/>
    <mergeCell ref="K226:K227"/>
    <mergeCell ref="B279:B280"/>
    <mergeCell ref="C279:C280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F9"/>
  <sheetViews>
    <sheetView view="pageLayout" zoomScaleNormal="100" workbookViewId="0">
      <selection activeCell="O12" sqref="O12"/>
    </sheetView>
  </sheetViews>
  <sheetFormatPr defaultRowHeight="12.75" x14ac:dyDescent="0.2"/>
  <cols>
    <col min="2" max="2" width="12.7109375" customWidth="1"/>
  </cols>
  <sheetData>
    <row r="7" spans="4:6" ht="30.75" x14ac:dyDescent="0.45">
      <c r="E7" s="67"/>
    </row>
    <row r="8" spans="4:6" ht="33.75" x14ac:dyDescent="0.5">
      <c r="D8" s="86" t="s">
        <v>194</v>
      </c>
    </row>
    <row r="9" spans="4:6" ht="28.5" x14ac:dyDescent="0.45">
      <c r="F9" s="8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Layout" zoomScaleNormal="100" workbookViewId="0">
      <selection activeCell="J8" sqref="J8"/>
    </sheetView>
  </sheetViews>
  <sheetFormatPr defaultRowHeight="20.25" x14ac:dyDescent="0.3"/>
  <cols>
    <col min="1" max="1" width="36.7109375" style="390" customWidth="1"/>
    <col min="2" max="2" width="22" style="390" customWidth="1"/>
    <col min="3" max="3" width="11.140625" style="390" customWidth="1"/>
    <col min="4" max="4" width="11.28515625" style="390" customWidth="1"/>
    <col min="5" max="7" width="12" style="390" customWidth="1"/>
    <col min="8" max="8" width="15.5703125" style="390" customWidth="1"/>
    <col min="9" max="13" width="10.7109375" style="390" customWidth="1"/>
    <col min="14" max="256" width="9.140625" style="390"/>
    <col min="257" max="257" width="36.7109375" style="390" customWidth="1"/>
    <col min="258" max="258" width="23.28515625" style="390" customWidth="1"/>
    <col min="259" max="263" width="12" style="390" customWidth="1"/>
    <col min="264" max="264" width="15.5703125" style="390" customWidth="1"/>
    <col min="265" max="269" width="10.7109375" style="390" customWidth="1"/>
    <col min="270" max="512" width="9.140625" style="390"/>
    <col min="513" max="513" width="36.7109375" style="390" customWidth="1"/>
    <col min="514" max="514" width="23.28515625" style="390" customWidth="1"/>
    <col min="515" max="519" width="12" style="390" customWidth="1"/>
    <col min="520" max="520" width="15.5703125" style="390" customWidth="1"/>
    <col min="521" max="525" width="10.7109375" style="390" customWidth="1"/>
    <col min="526" max="768" width="9.140625" style="390"/>
    <col min="769" max="769" width="36.7109375" style="390" customWidth="1"/>
    <col min="770" max="770" width="23.28515625" style="390" customWidth="1"/>
    <col min="771" max="775" width="12" style="390" customWidth="1"/>
    <col min="776" max="776" width="15.5703125" style="390" customWidth="1"/>
    <col min="777" max="781" width="10.7109375" style="390" customWidth="1"/>
    <col min="782" max="1024" width="9.140625" style="390"/>
    <col min="1025" max="1025" width="36.7109375" style="390" customWidth="1"/>
    <col min="1026" max="1026" width="23.28515625" style="390" customWidth="1"/>
    <col min="1027" max="1031" width="12" style="390" customWidth="1"/>
    <col min="1032" max="1032" width="15.5703125" style="390" customWidth="1"/>
    <col min="1033" max="1037" width="10.7109375" style="390" customWidth="1"/>
    <col min="1038" max="1280" width="9.140625" style="390"/>
    <col min="1281" max="1281" width="36.7109375" style="390" customWidth="1"/>
    <col min="1282" max="1282" width="23.28515625" style="390" customWidth="1"/>
    <col min="1283" max="1287" width="12" style="390" customWidth="1"/>
    <col min="1288" max="1288" width="15.5703125" style="390" customWidth="1"/>
    <col min="1289" max="1293" width="10.7109375" style="390" customWidth="1"/>
    <col min="1294" max="1536" width="9.140625" style="390"/>
    <col min="1537" max="1537" width="36.7109375" style="390" customWidth="1"/>
    <col min="1538" max="1538" width="23.28515625" style="390" customWidth="1"/>
    <col min="1539" max="1543" width="12" style="390" customWidth="1"/>
    <col min="1544" max="1544" width="15.5703125" style="390" customWidth="1"/>
    <col min="1545" max="1549" width="10.7109375" style="390" customWidth="1"/>
    <col min="1550" max="1792" width="9.140625" style="390"/>
    <col min="1793" max="1793" width="36.7109375" style="390" customWidth="1"/>
    <col min="1794" max="1794" width="23.28515625" style="390" customWidth="1"/>
    <col min="1795" max="1799" width="12" style="390" customWidth="1"/>
    <col min="1800" max="1800" width="15.5703125" style="390" customWidth="1"/>
    <col min="1801" max="1805" width="10.7109375" style="390" customWidth="1"/>
    <col min="1806" max="2048" width="9.140625" style="390"/>
    <col min="2049" max="2049" width="36.7109375" style="390" customWidth="1"/>
    <col min="2050" max="2050" width="23.28515625" style="390" customWidth="1"/>
    <col min="2051" max="2055" width="12" style="390" customWidth="1"/>
    <col min="2056" max="2056" width="15.5703125" style="390" customWidth="1"/>
    <col min="2057" max="2061" width="10.7109375" style="390" customWidth="1"/>
    <col min="2062" max="2304" width="9.140625" style="390"/>
    <col min="2305" max="2305" width="36.7109375" style="390" customWidth="1"/>
    <col min="2306" max="2306" width="23.28515625" style="390" customWidth="1"/>
    <col min="2307" max="2311" width="12" style="390" customWidth="1"/>
    <col min="2312" max="2312" width="15.5703125" style="390" customWidth="1"/>
    <col min="2313" max="2317" width="10.7109375" style="390" customWidth="1"/>
    <col min="2318" max="2560" width="9.140625" style="390"/>
    <col min="2561" max="2561" width="36.7109375" style="390" customWidth="1"/>
    <col min="2562" max="2562" width="23.28515625" style="390" customWidth="1"/>
    <col min="2563" max="2567" width="12" style="390" customWidth="1"/>
    <col min="2568" max="2568" width="15.5703125" style="390" customWidth="1"/>
    <col min="2569" max="2573" width="10.7109375" style="390" customWidth="1"/>
    <col min="2574" max="2816" width="9.140625" style="390"/>
    <col min="2817" max="2817" width="36.7109375" style="390" customWidth="1"/>
    <col min="2818" max="2818" width="23.28515625" style="390" customWidth="1"/>
    <col min="2819" max="2823" width="12" style="390" customWidth="1"/>
    <col min="2824" max="2824" width="15.5703125" style="390" customWidth="1"/>
    <col min="2825" max="2829" width="10.7109375" style="390" customWidth="1"/>
    <col min="2830" max="3072" width="9.140625" style="390"/>
    <col min="3073" max="3073" width="36.7109375" style="390" customWidth="1"/>
    <col min="3074" max="3074" width="23.28515625" style="390" customWidth="1"/>
    <col min="3075" max="3079" width="12" style="390" customWidth="1"/>
    <col min="3080" max="3080" width="15.5703125" style="390" customWidth="1"/>
    <col min="3081" max="3085" width="10.7109375" style="390" customWidth="1"/>
    <col min="3086" max="3328" width="9.140625" style="390"/>
    <col min="3329" max="3329" width="36.7109375" style="390" customWidth="1"/>
    <col min="3330" max="3330" width="23.28515625" style="390" customWidth="1"/>
    <col min="3331" max="3335" width="12" style="390" customWidth="1"/>
    <col min="3336" max="3336" width="15.5703125" style="390" customWidth="1"/>
    <col min="3337" max="3341" width="10.7109375" style="390" customWidth="1"/>
    <col min="3342" max="3584" width="9.140625" style="390"/>
    <col min="3585" max="3585" width="36.7109375" style="390" customWidth="1"/>
    <col min="3586" max="3586" width="23.28515625" style="390" customWidth="1"/>
    <col min="3587" max="3591" width="12" style="390" customWidth="1"/>
    <col min="3592" max="3592" width="15.5703125" style="390" customWidth="1"/>
    <col min="3593" max="3597" width="10.7109375" style="390" customWidth="1"/>
    <col min="3598" max="3840" width="9.140625" style="390"/>
    <col min="3841" max="3841" width="36.7109375" style="390" customWidth="1"/>
    <col min="3842" max="3842" width="23.28515625" style="390" customWidth="1"/>
    <col min="3843" max="3847" width="12" style="390" customWidth="1"/>
    <col min="3848" max="3848" width="15.5703125" style="390" customWidth="1"/>
    <col min="3849" max="3853" width="10.7109375" style="390" customWidth="1"/>
    <col min="3854" max="4096" width="9.140625" style="390"/>
    <col min="4097" max="4097" width="36.7109375" style="390" customWidth="1"/>
    <col min="4098" max="4098" width="23.28515625" style="390" customWidth="1"/>
    <col min="4099" max="4103" width="12" style="390" customWidth="1"/>
    <col min="4104" max="4104" width="15.5703125" style="390" customWidth="1"/>
    <col min="4105" max="4109" width="10.7109375" style="390" customWidth="1"/>
    <col min="4110" max="4352" width="9.140625" style="390"/>
    <col min="4353" max="4353" width="36.7109375" style="390" customWidth="1"/>
    <col min="4354" max="4354" width="23.28515625" style="390" customWidth="1"/>
    <col min="4355" max="4359" width="12" style="390" customWidth="1"/>
    <col min="4360" max="4360" width="15.5703125" style="390" customWidth="1"/>
    <col min="4361" max="4365" width="10.7109375" style="390" customWidth="1"/>
    <col min="4366" max="4608" width="9.140625" style="390"/>
    <col min="4609" max="4609" width="36.7109375" style="390" customWidth="1"/>
    <col min="4610" max="4610" width="23.28515625" style="390" customWidth="1"/>
    <col min="4611" max="4615" width="12" style="390" customWidth="1"/>
    <col min="4616" max="4616" width="15.5703125" style="390" customWidth="1"/>
    <col min="4617" max="4621" width="10.7109375" style="390" customWidth="1"/>
    <col min="4622" max="4864" width="9.140625" style="390"/>
    <col min="4865" max="4865" width="36.7109375" style="390" customWidth="1"/>
    <col min="4866" max="4866" width="23.28515625" style="390" customWidth="1"/>
    <col min="4867" max="4871" width="12" style="390" customWidth="1"/>
    <col min="4872" max="4872" width="15.5703125" style="390" customWidth="1"/>
    <col min="4873" max="4877" width="10.7109375" style="390" customWidth="1"/>
    <col min="4878" max="5120" width="9.140625" style="390"/>
    <col min="5121" max="5121" width="36.7109375" style="390" customWidth="1"/>
    <col min="5122" max="5122" width="23.28515625" style="390" customWidth="1"/>
    <col min="5123" max="5127" width="12" style="390" customWidth="1"/>
    <col min="5128" max="5128" width="15.5703125" style="390" customWidth="1"/>
    <col min="5129" max="5133" width="10.7109375" style="390" customWidth="1"/>
    <col min="5134" max="5376" width="9.140625" style="390"/>
    <col min="5377" max="5377" width="36.7109375" style="390" customWidth="1"/>
    <col min="5378" max="5378" width="23.28515625" style="390" customWidth="1"/>
    <col min="5379" max="5383" width="12" style="390" customWidth="1"/>
    <col min="5384" max="5384" width="15.5703125" style="390" customWidth="1"/>
    <col min="5385" max="5389" width="10.7109375" style="390" customWidth="1"/>
    <col min="5390" max="5632" width="9.140625" style="390"/>
    <col min="5633" max="5633" width="36.7109375" style="390" customWidth="1"/>
    <col min="5634" max="5634" width="23.28515625" style="390" customWidth="1"/>
    <col min="5635" max="5639" width="12" style="390" customWidth="1"/>
    <col min="5640" max="5640" width="15.5703125" style="390" customWidth="1"/>
    <col min="5641" max="5645" width="10.7109375" style="390" customWidth="1"/>
    <col min="5646" max="5888" width="9.140625" style="390"/>
    <col min="5889" max="5889" width="36.7109375" style="390" customWidth="1"/>
    <col min="5890" max="5890" width="23.28515625" style="390" customWidth="1"/>
    <col min="5891" max="5895" width="12" style="390" customWidth="1"/>
    <col min="5896" max="5896" width="15.5703125" style="390" customWidth="1"/>
    <col min="5897" max="5901" width="10.7109375" style="390" customWidth="1"/>
    <col min="5902" max="6144" width="9.140625" style="390"/>
    <col min="6145" max="6145" width="36.7109375" style="390" customWidth="1"/>
    <col min="6146" max="6146" width="23.28515625" style="390" customWidth="1"/>
    <col min="6147" max="6151" width="12" style="390" customWidth="1"/>
    <col min="6152" max="6152" width="15.5703125" style="390" customWidth="1"/>
    <col min="6153" max="6157" width="10.7109375" style="390" customWidth="1"/>
    <col min="6158" max="6400" width="9.140625" style="390"/>
    <col min="6401" max="6401" width="36.7109375" style="390" customWidth="1"/>
    <col min="6402" max="6402" width="23.28515625" style="390" customWidth="1"/>
    <col min="6403" max="6407" width="12" style="390" customWidth="1"/>
    <col min="6408" max="6408" width="15.5703125" style="390" customWidth="1"/>
    <col min="6409" max="6413" width="10.7109375" style="390" customWidth="1"/>
    <col min="6414" max="6656" width="9.140625" style="390"/>
    <col min="6657" max="6657" width="36.7109375" style="390" customWidth="1"/>
    <col min="6658" max="6658" width="23.28515625" style="390" customWidth="1"/>
    <col min="6659" max="6663" width="12" style="390" customWidth="1"/>
    <col min="6664" max="6664" width="15.5703125" style="390" customWidth="1"/>
    <col min="6665" max="6669" width="10.7109375" style="390" customWidth="1"/>
    <col min="6670" max="6912" width="9.140625" style="390"/>
    <col min="6913" max="6913" width="36.7109375" style="390" customWidth="1"/>
    <col min="6914" max="6914" width="23.28515625" style="390" customWidth="1"/>
    <col min="6915" max="6919" width="12" style="390" customWidth="1"/>
    <col min="6920" max="6920" width="15.5703125" style="390" customWidth="1"/>
    <col min="6921" max="6925" width="10.7109375" style="390" customWidth="1"/>
    <col min="6926" max="7168" width="9.140625" style="390"/>
    <col min="7169" max="7169" width="36.7109375" style="390" customWidth="1"/>
    <col min="7170" max="7170" width="23.28515625" style="390" customWidth="1"/>
    <col min="7171" max="7175" width="12" style="390" customWidth="1"/>
    <col min="7176" max="7176" width="15.5703125" style="390" customWidth="1"/>
    <col min="7177" max="7181" width="10.7109375" style="390" customWidth="1"/>
    <col min="7182" max="7424" width="9.140625" style="390"/>
    <col min="7425" max="7425" width="36.7109375" style="390" customWidth="1"/>
    <col min="7426" max="7426" width="23.28515625" style="390" customWidth="1"/>
    <col min="7427" max="7431" width="12" style="390" customWidth="1"/>
    <col min="7432" max="7432" width="15.5703125" style="390" customWidth="1"/>
    <col min="7433" max="7437" width="10.7109375" style="390" customWidth="1"/>
    <col min="7438" max="7680" width="9.140625" style="390"/>
    <col min="7681" max="7681" width="36.7109375" style="390" customWidth="1"/>
    <col min="7682" max="7682" width="23.28515625" style="390" customWidth="1"/>
    <col min="7683" max="7687" width="12" style="390" customWidth="1"/>
    <col min="7688" max="7688" width="15.5703125" style="390" customWidth="1"/>
    <col min="7689" max="7693" width="10.7109375" style="390" customWidth="1"/>
    <col min="7694" max="7936" width="9.140625" style="390"/>
    <col min="7937" max="7937" width="36.7109375" style="390" customWidth="1"/>
    <col min="7938" max="7938" width="23.28515625" style="390" customWidth="1"/>
    <col min="7939" max="7943" width="12" style="390" customWidth="1"/>
    <col min="7944" max="7944" width="15.5703125" style="390" customWidth="1"/>
    <col min="7945" max="7949" width="10.7109375" style="390" customWidth="1"/>
    <col min="7950" max="8192" width="9.140625" style="390"/>
    <col min="8193" max="8193" width="36.7109375" style="390" customWidth="1"/>
    <col min="8194" max="8194" width="23.28515625" style="390" customWidth="1"/>
    <col min="8195" max="8199" width="12" style="390" customWidth="1"/>
    <col min="8200" max="8200" width="15.5703125" style="390" customWidth="1"/>
    <col min="8201" max="8205" width="10.7109375" style="390" customWidth="1"/>
    <col min="8206" max="8448" width="9.140625" style="390"/>
    <col min="8449" max="8449" width="36.7109375" style="390" customWidth="1"/>
    <col min="8450" max="8450" width="23.28515625" style="390" customWidth="1"/>
    <col min="8451" max="8455" width="12" style="390" customWidth="1"/>
    <col min="8456" max="8456" width="15.5703125" style="390" customWidth="1"/>
    <col min="8457" max="8461" width="10.7109375" style="390" customWidth="1"/>
    <col min="8462" max="8704" width="9.140625" style="390"/>
    <col min="8705" max="8705" width="36.7109375" style="390" customWidth="1"/>
    <col min="8706" max="8706" width="23.28515625" style="390" customWidth="1"/>
    <col min="8707" max="8711" width="12" style="390" customWidth="1"/>
    <col min="8712" max="8712" width="15.5703125" style="390" customWidth="1"/>
    <col min="8713" max="8717" width="10.7109375" style="390" customWidth="1"/>
    <col min="8718" max="8960" width="9.140625" style="390"/>
    <col min="8961" max="8961" width="36.7109375" style="390" customWidth="1"/>
    <col min="8962" max="8962" width="23.28515625" style="390" customWidth="1"/>
    <col min="8963" max="8967" width="12" style="390" customWidth="1"/>
    <col min="8968" max="8968" width="15.5703125" style="390" customWidth="1"/>
    <col min="8969" max="8973" width="10.7109375" style="390" customWidth="1"/>
    <col min="8974" max="9216" width="9.140625" style="390"/>
    <col min="9217" max="9217" width="36.7109375" style="390" customWidth="1"/>
    <col min="9218" max="9218" width="23.28515625" style="390" customWidth="1"/>
    <col min="9219" max="9223" width="12" style="390" customWidth="1"/>
    <col min="9224" max="9224" width="15.5703125" style="390" customWidth="1"/>
    <col min="9225" max="9229" width="10.7109375" style="390" customWidth="1"/>
    <col min="9230" max="9472" width="9.140625" style="390"/>
    <col min="9473" max="9473" width="36.7109375" style="390" customWidth="1"/>
    <col min="9474" max="9474" width="23.28515625" style="390" customWidth="1"/>
    <col min="9475" max="9479" width="12" style="390" customWidth="1"/>
    <col min="9480" max="9480" width="15.5703125" style="390" customWidth="1"/>
    <col min="9481" max="9485" width="10.7109375" style="390" customWidth="1"/>
    <col min="9486" max="9728" width="9.140625" style="390"/>
    <col min="9729" max="9729" width="36.7109375" style="390" customWidth="1"/>
    <col min="9730" max="9730" width="23.28515625" style="390" customWidth="1"/>
    <col min="9731" max="9735" width="12" style="390" customWidth="1"/>
    <col min="9736" max="9736" width="15.5703125" style="390" customWidth="1"/>
    <col min="9737" max="9741" width="10.7109375" style="390" customWidth="1"/>
    <col min="9742" max="9984" width="9.140625" style="390"/>
    <col min="9985" max="9985" width="36.7109375" style="390" customWidth="1"/>
    <col min="9986" max="9986" width="23.28515625" style="390" customWidth="1"/>
    <col min="9987" max="9991" width="12" style="390" customWidth="1"/>
    <col min="9992" max="9992" width="15.5703125" style="390" customWidth="1"/>
    <col min="9993" max="9997" width="10.7109375" style="390" customWidth="1"/>
    <col min="9998" max="10240" width="9.140625" style="390"/>
    <col min="10241" max="10241" width="36.7109375" style="390" customWidth="1"/>
    <col min="10242" max="10242" width="23.28515625" style="390" customWidth="1"/>
    <col min="10243" max="10247" width="12" style="390" customWidth="1"/>
    <col min="10248" max="10248" width="15.5703125" style="390" customWidth="1"/>
    <col min="10249" max="10253" width="10.7109375" style="390" customWidth="1"/>
    <col min="10254" max="10496" width="9.140625" style="390"/>
    <col min="10497" max="10497" width="36.7109375" style="390" customWidth="1"/>
    <col min="10498" max="10498" width="23.28515625" style="390" customWidth="1"/>
    <col min="10499" max="10503" width="12" style="390" customWidth="1"/>
    <col min="10504" max="10504" width="15.5703125" style="390" customWidth="1"/>
    <col min="10505" max="10509" width="10.7109375" style="390" customWidth="1"/>
    <col min="10510" max="10752" width="9.140625" style="390"/>
    <col min="10753" max="10753" width="36.7109375" style="390" customWidth="1"/>
    <col min="10754" max="10754" width="23.28515625" style="390" customWidth="1"/>
    <col min="10755" max="10759" width="12" style="390" customWidth="1"/>
    <col min="10760" max="10760" width="15.5703125" style="390" customWidth="1"/>
    <col min="10761" max="10765" width="10.7109375" style="390" customWidth="1"/>
    <col min="10766" max="11008" width="9.140625" style="390"/>
    <col min="11009" max="11009" width="36.7109375" style="390" customWidth="1"/>
    <col min="11010" max="11010" width="23.28515625" style="390" customWidth="1"/>
    <col min="11011" max="11015" width="12" style="390" customWidth="1"/>
    <col min="11016" max="11016" width="15.5703125" style="390" customWidth="1"/>
    <col min="11017" max="11021" width="10.7109375" style="390" customWidth="1"/>
    <col min="11022" max="11264" width="9.140625" style="390"/>
    <col min="11265" max="11265" width="36.7109375" style="390" customWidth="1"/>
    <col min="11266" max="11266" width="23.28515625" style="390" customWidth="1"/>
    <col min="11267" max="11271" width="12" style="390" customWidth="1"/>
    <col min="11272" max="11272" width="15.5703125" style="390" customWidth="1"/>
    <col min="11273" max="11277" width="10.7109375" style="390" customWidth="1"/>
    <col min="11278" max="11520" width="9.140625" style="390"/>
    <col min="11521" max="11521" width="36.7109375" style="390" customWidth="1"/>
    <col min="11522" max="11522" width="23.28515625" style="390" customWidth="1"/>
    <col min="11523" max="11527" width="12" style="390" customWidth="1"/>
    <col min="11528" max="11528" width="15.5703125" style="390" customWidth="1"/>
    <col min="11529" max="11533" width="10.7109375" style="390" customWidth="1"/>
    <col min="11534" max="11776" width="9.140625" style="390"/>
    <col min="11777" max="11777" width="36.7109375" style="390" customWidth="1"/>
    <col min="11778" max="11778" width="23.28515625" style="390" customWidth="1"/>
    <col min="11779" max="11783" width="12" style="390" customWidth="1"/>
    <col min="11784" max="11784" width="15.5703125" style="390" customWidth="1"/>
    <col min="11785" max="11789" width="10.7109375" style="390" customWidth="1"/>
    <col min="11790" max="12032" width="9.140625" style="390"/>
    <col min="12033" max="12033" width="36.7109375" style="390" customWidth="1"/>
    <col min="12034" max="12034" width="23.28515625" style="390" customWidth="1"/>
    <col min="12035" max="12039" width="12" style="390" customWidth="1"/>
    <col min="12040" max="12040" width="15.5703125" style="390" customWidth="1"/>
    <col min="12041" max="12045" width="10.7109375" style="390" customWidth="1"/>
    <col min="12046" max="12288" width="9.140625" style="390"/>
    <col min="12289" max="12289" width="36.7109375" style="390" customWidth="1"/>
    <col min="12290" max="12290" width="23.28515625" style="390" customWidth="1"/>
    <col min="12291" max="12295" width="12" style="390" customWidth="1"/>
    <col min="12296" max="12296" width="15.5703125" style="390" customWidth="1"/>
    <col min="12297" max="12301" width="10.7109375" style="390" customWidth="1"/>
    <col min="12302" max="12544" width="9.140625" style="390"/>
    <col min="12545" max="12545" width="36.7109375" style="390" customWidth="1"/>
    <col min="12546" max="12546" width="23.28515625" style="390" customWidth="1"/>
    <col min="12547" max="12551" width="12" style="390" customWidth="1"/>
    <col min="12552" max="12552" width="15.5703125" style="390" customWidth="1"/>
    <col min="12553" max="12557" width="10.7109375" style="390" customWidth="1"/>
    <col min="12558" max="12800" width="9.140625" style="390"/>
    <col min="12801" max="12801" width="36.7109375" style="390" customWidth="1"/>
    <col min="12802" max="12802" width="23.28515625" style="390" customWidth="1"/>
    <col min="12803" max="12807" width="12" style="390" customWidth="1"/>
    <col min="12808" max="12808" width="15.5703125" style="390" customWidth="1"/>
    <col min="12809" max="12813" width="10.7109375" style="390" customWidth="1"/>
    <col min="12814" max="13056" width="9.140625" style="390"/>
    <col min="13057" max="13057" width="36.7109375" style="390" customWidth="1"/>
    <col min="13058" max="13058" width="23.28515625" style="390" customWidth="1"/>
    <col min="13059" max="13063" width="12" style="390" customWidth="1"/>
    <col min="13064" max="13064" width="15.5703125" style="390" customWidth="1"/>
    <col min="13065" max="13069" width="10.7109375" style="390" customWidth="1"/>
    <col min="13070" max="13312" width="9.140625" style="390"/>
    <col min="13313" max="13313" width="36.7109375" style="390" customWidth="1"/>
    <col min="13314" max="13314" width="23.28515625" style="390" customWidth="1"/>
    <col min="13315" max="13319" width="12" style="390" customWidth="1"/>
    <col min="13320" max="13320" width="15.5703125" style="390" customWidth="1"/>
    <col min="13321" max="13325" width="10.7109375" style="390" customWidth="1"/>
    <col min="13326" max="13568" width="9.140625" style="390"/>
    <col min="13569" max="13569" width="36.7109375" style="390" customWidth="1"/>
    <col min="13570" max="13570" width="23.28515625" style="390" customWidth="1"/>
    <col min="13571" max="13575" width="12" style="390" customWidth="1"/>
    <col min="13576" max="13576" width="15.5703125" style="390" customWidth="1"/>
    <col min="13577" max="13581" width="10.7109375" style="390" customWidth="1"/>
    <col min="13582" max="13824" width="9.140625" style="390"/>
    <col min="13825" max="13825" width="36.7109375" style="390" customWidth="1"/>
    <col min="13826" max="13826" width="23.28515625" style="390" customWidth="1"/>
    <col min="13827" max="13831" width="12" style="390" customWidth="1"/>
    <col min="13832" max="13832" width="15.5703125" style="390" customWidth="1"/>
    <col min="13833" max="13837" width="10.7109375" style="390" customWidth="1"/>
    <col min="13838" max="14080" width="9.140625" style="390"/>
    <col min="14081" max="14081" width="36.7109375" style="390" customWidth="1"/>
    <col min="14082" max="14082" width="23.28515625" style="390" customWidth="1"/>
    <col min="14083" max="14087" width="12" style="390" customWidth="1"/>
    <col min="14088" max="14088" width="15.5703125" style="390" customWidth="1"/>
    <col min="14089" max="14093" width="10.7109375" style="390" customWidth="1"/>
    <col min="14094" max="14336" width="9.140625" style="390"/>
    <col min="14337" max="14337" width="36.7109375" style="390" customWidth="1"/>
    <col min="14338" max="14338" width="23.28515625" style="390" customWidth="1"/>
    <col min="14339" max="14343" width="12" style="390" customWidth="1"/>
    <col min="14344" max="14344" width="15.5703125" style="390" customWidth="1"/>
    <col min="14345" max="14349" width="10.7109375" style="390" customWidth="1"/>
    <col min="14350" max="14592" width="9.140625" style="390"/>
    <col min="14593" max="14593" width="36.7109375" style="390" customWidth="1"/>
    <col min="14594" max="14594" width="23.28515625" style="390" customWidth="1"/>
    <col min="14595" max="14599" width="12" style="390" customWidth="1"/>
    <col min="14600" max="14600" width="15.5703125" style="390" customWidth="1"/>
    <col min="14601" max="14605" width="10.7109375" style="390" customWidth="1"/>
    <col min="14606" max="14848" width="9.140625" style="390"/>
    <col min="14849" max="14849" width="36.7109375" style="390" customWidth="1"/>
    <col min="14850" max="14850" width="23.28515625" style="390" customWidth="1"/>
    <col min="14851" max="14855" width="12" style="390" customWidth="1"/>
    <col min="14856" max="14856" width="15.5703125" style="390" customWidth="1"/>
    <col min="14857" max="14861" width="10.7109375" style="390" customWidth="1"/>
    <col min="14862" max="15104" width="9.140625" style="390"/>
    <col min="15105" max="15105" width="36.7109375" style="390" customWidth="1"/>
    <col min="15106" max="15106" width="23.28515625" style="390" customWidth="1"/>
    <col min="15107" max="15111" width="12" style="390" customWidth="1"/>
    <col min="15112" max="15112" width="15.5703125" style="390" customWidth="1"/>
    <col min="15113" max="15117" width="10.7109375" style="390" customWidth="1"/>
    <col min="15118" max="15360" width="9.140625" style="390"/>
    <col min="15361" max="15361" width="36.7109375" style="390" customWidth="1"/>
    <col min="15362" max="15362" width="23.28515625" style="390" customWidth="1"/>
    <col min="15363" max="15367" width="12" style="390" customWidth="1"/>
    <col min="15368" max="15368" width="15.5703125" style="390" customWidth="1"/>
    <col min="15369" max="15373" width="10.7109375" style="390" customWidth="1"/>
    <col min="15374" max="15616" width="9.140625" style="390"/>
    <col min="15617" max="15617" width="36.7109375" style="390" customWidth="1"/>
    <col min="15618" max="15618" width="23.28515625" style="390" customWidth="1"/>
    <col min="15619" max="15623" width="12" style="390" customWidth="1"/>
    <col min="15624" max="15624" width="15.5703125" style="390" customWidth="1"/>
    <col min="15625" max="15629" width="10.7109375" style="390" customWidth="1"/>
    <col min="15630" max="15872" width="9.140625" style="390"/>
    <col min="15873" max="15873" width="36.7109375" style="390" customWidth="1"/>
    <col min="15874" max="15874" width="23.28515625" style="390" customWidth="1"/>
    <col min="15875" max="15879" width="12" style="390" customWidth="1"/>
    <col min="15880" max="15880" width="15.5703125" style="390" customWidth="1"/>
    <col min="15881" max="15885" width="10.7109375" style="390" customWidth="1"/>
    <col min="15886" max="16128" width="9.140625" style="390"/>
    <col min="16129" max="16129" width="36.7109375" style="390" customWidth="1"/>
    <col min="16130" max="16130" width="23.28515625" style="390" customWidth="1"/>
    <col min="16131" max="16135" width="12" style="390" customWidth="1"/>
    <col min="16136" max="16136" width="15.5703125" style="390" customWidth="1"/>
    <col min="16137" max="16141" width="10.7109375" style="390" customWidth="1"/>
    <col min="16142" max="16384" width="9.140625" style="390"/>
  </cols>
  <sheetData>
    <row r="1" spans="1:9" ht="23.25" x14ac:dyDescent="0.35">
      <c r="A1" s="1205" t="s">
        <v>1613</v>
      </c>
      <c r="B1" s="1205"/>
      <c r="C1" s="1205"/>
      <c r="D1" s="1205"/>
      <c r="E1" s="1205"/>
      <c r="F1" s="1205"/>
      <c r="G1" s="1205"/>
      <c r="H1" s="1205"/>
    </row>
    <row r="3" spans="1:9" s="391" customFormat="1" x14ac:dyDescent="0.3">
      <c r="A3" s="1206" t="s">
        <v>155</v>
      </c>
      <c r="B3" s="1206" t="s">
        <v>156</v>
      </c>
      <c r="C3" s="1209" t="s">
        <v>193</v>
      </c>
      <c r="D3" s="1210"/>
      <c r="E3" s="1210"/>
      <c r="F3" s="1210"/>
      <c r="G3" s="1210"/>
      <c r="H3" s="1211" t="s">
        <v>839</v>
      </c>
    </row>
    <row r="4" spans="1:9" x14ac:dyDescent="0.3">
      <c r="A4" s="1207"/>
      <c r="B4" s="1208"/>
      <c r="C4" s="392" t="s">
        <v>840</v>
      </c>
      <c r="D4" s="393" t="s">
        <v>841</v>
      </c>
      <c r="E4" s="393" t="s">
        <v>842</v>
      </c>
      <c r="F4" s="393" t="s">
        <v>843</v>
      </c>
      <c r="G4" s="393" t="s">
        <v>844</v>
      </c>
      <c r="H4" s="1212"/>
    </row>
    <row r="5" spans="1:9" ht="21" x14ac:dyDescent="0.35">
      <c r="A5" s="17" t="s">
        <v>751</v>
      </c>
      <c r="B5" s="17" t="s">
        <v>752</v>
      </c>
      <c r="C5" s="394">
        <v>12260</v>
      </c>
      <c r="D5" s="377">
        <v>8362</v>
      </c>
      <c r="E5" s="377">
        <v>11110</v>
      </c>
      <c r="F5" s="377">
        <v>13516</v>
      </c>
      <c r="G5" s="377">
        <v>5100</v>
      </c>
      <c r="H5" s="395">
        <f>SUM(C5:G5)</f>
        <v>50348</v>
      </c>
      <c r="I5" s="396"/>
    </row>
    <row r="6" spans="1:9" ht="21" x14ac:dyDescent="0.35">
      <c r="A6" s="3" t="s">
        <v>757</v>
      </c>
      <c r="B6" s="17" t="s">
        <v>752</v>
      </c>
      <c r="C6" s="378">
        <v>12260</v>
      </c>
      <c r="D6" s="385">
        <v>8362</v>
      </c>
      <c r="E6" s="385">
        <v>11110</v>
      </c>
      <c r="F6" s="385">
        <v>13516</v>
      </c>
      <c r="G6" s="377">
        <v>5100</v>
      </c>
      <c r="H6" s="385">
        <f t="shared" ref="H6:H20" si="0">SUM(C6:G6)</f>
        <v>50348</v>
      </c>
    </row>
    <row r="7" spans="1:9" ht="21" x14ac:dyDescent="0.35">
      <c r="A7" s="3" t="s">
        <v>760</v>
      </c>
      <c r="B7" s="17" t="s">
        <v>752</v>
      </c>
      <c r="C7" s="71">
        <v>12260</v>
      </c>
      <c r="D7" s="387">
        <v>8362</v>
      </c>
      <c r="E7" s="380">
        <v>11110</v>
      </c>
      <c r="F7" s="380">
        <v>13516</v>
      </c>
      <c r="G7" s="377">
        <v>5100</v>
      </c>
      <c r="H7" s="380">
        <f t="shared" si="0"/>
        <v>50348</v>
      </c>
    </row>
    <row r="8" spans="1:9" ht="21" x14ac:dyDescent="0.35">
      <c r="A8" s="3" t="s">
        <v>764</v>
      </c>
      <c r="B8" s="3" t="s">
        <v>765</v>
      </c>
      <c r="C8" s="378">
        <v>705</v>
      </c>
      <c r="D8" s="379">
        <v>396</v>
      </c>
      <c r="E8" s="379">
        <v>526</v>
      </c>
      <c r="F8" s="379">
        <v>639</v>
      </c>
      <c r="G8" s="379">
        <v>482</v>
      </c>
      <c r="H8" s="385">
        <f t="shared" si="0"/>
        <v>2748</v>
      </c>
    </row>
    <row r="9" spans="1:9" ht="21" x14ac:dyDescent="0.35">
      <c r="A9" s="3" t="s">
        <v>768</v>
      </c>
      <c r="B9" s="3" t="s">
        <v>769</v>
      </c>
      <c r="C9" s="71">
        <v>2120</v>
      </c>
      <c r="D9" s="380">
        <v>1104</v>
      </c>
      <c r="E9" s="380">
        <v>2023</v>
      </c>
      <c r="F9" s="380">
        <v>2223</v>
      </c>
      <c r="G9" s="380">
        <v>1444</v>
      </c>
      <c r="H9" s="397">
        <f t="shared" si="0"/>
        <v>8914</v>
      </c>
    </row>
    <row r="10" spans="1:9" ht="21" x14ac:dyDescent="0.35">
      <c r="A10" s="3"/>
      <c r="B10" s="3" t="s">
        <v>770</v>
      </c>
      <c r="C10" s="382">
        <v>225</v>
      </c>
      <c r="D10" s="380">
        <v>297</v>
      </c>
      <c r="E10" s="380">
        <v>208</v>
      </c>
      <c r="F10" s="380">
        <v>269</v>
      </c>
      <c r="G10" s="380">
        <v>259</v>
      </c>
      <c r="H10" s="397">
        <f t="shared" si="0"/>
        <v>1258</v>
      </c>
    </row>
    <row r="11" spans="1:9" ht="21" x14ac:dyDescent="0.35">
      <c r="A11" s="3" t="s">
        <v>771</v>
      </c>
      <c r="B11" s="3" t="s">
        <v>772</v>
      </c>
      <c r="C11" s="383">
        <v>1860</v>
      </c>
      <c r="D11" s="380">
        <v>2194</v>
      </c>
      <c r="E11" s="380">
        <v>2835</v>
      </c>
      <c r="F11" s="380">
        <v>3830</v>
      </c>
      <c r="G11" s="380">
        <v>1552</v>
      </c>
      <c r="H11" s="397">
        <f t="shared" si="0"/>
        <v>12271</v>
      </c>
    </row>
    <row r="12" spans="1:9" ht="21" x14ac:dyDescent="0.35">
      <c r="A12" s="3"/>
      <c r="B12" s="3" t="s">
        <v>774</v>
      </c>
      <c r="C12" s="71">
        <v>1980</v>
      </c>
      <c r="D12" s="380">
        <v>2530</v>
      </c>
      <c r="E12" s="380">
        <v>3348</v>
      </c>
      <c r="F12" s="380">
        <v>4473</v>
      </c>
      <c r="G12" s="380">
        <v>2218</v>
      </c>
      <c r="H12" s="397">
        <f t="shared" si="0"/>
        <v>14549</v>
      </c>
    </row>
    <row r="13" spans="1:9" ht="21" x14ac:dyDescent="0.35">
      <c r="A13" s="3" t="s">
        <v>775</v>
      </c>
      <c r="B13" s="3" t="s">
        <v>769</v>
      </c>
      <c r="C13" s="71">
        <v>2120</v>
      </c>
      <c r="D13" s="380">
        <v>1104</v>
      </c>
      <c r="E13" s="380">
        <v>2023</v>
      </c>
      <c r="F13" s="380">
        <v>2223</v>
      </c>
      <c r="G13" s="380">
        <v>1444</v>
      </c>
      <c r="H13" s="397">
        <f t="shared" si="0"/>
        <v>8914</v>
      </c>
    </row>
    <row r="14" spans="1:9" ht="21" x14ac:dyDescent="0.35">
      <c r="A14" s="3"/>
      <c r="B14" s="3" t="s">
        <v>776</v>
      </c>
      <c r="C14" s="382">
        <v>450</v>
      </c>
      <c r="D14" s="380">
        <v>302</v>
      </c>
      <c r="E14" s="380">
        <v>390</v>
      </c>
      <c r="F14" s="380">
        <v>445</v>
      </c>
      <c r="G14" s="380">
        <v>288</v>
      </c>
      <c r="H14" s="397">
        <f t="shared" si="0"/>
        <v>1875</v>
      </c>
    </row>
    <row r="15" spans="1:9" ht="21" x14ac:dyDescent="0.35">
      <c r="A15" s="3" t="s">
        <v>777</v>
      </c>
      <c r="B15" s="3" t="s">
        <v>778</v>
      </c>
      <c r="C15" s="71">
        <v>15910</v>
      </c>
      <c r="D15" s="380">
        <v>10683</v>
      </c>
      <c r="E15" s="380">
        <v>13822</v>
      </c>
      <c r="F15" s="380">
        <v>15800</v>
      </c>
      <c r="G15" s="380">
        <v>10257</v>
      </c>
      <c r="H15" s="397">
        <f t="shared" si="0"/>
        <v>66472</v>
      </c>
    </row>
    <row r="16" spans="1:9" ht="21" x14ac:dyDescent="0.35">
      <c r="A16" s="3" t="s">
        <v>779</v>
      </c>
      <c r="B16" s="3" t="s">
        <v>778</v>
      </c>
      <c r="C16" s="71">
        <v>15910</v>
      </c>
      <c r="D16" s="380">
        <v>10684</v>
      </c>
      <c r="E16" s="380">
        <v>13823</v>
      </c>
      <c r="F16" s="380">
        <v>15801</v>
      </c>
      <c r="G16" s="380">
        <v>10258</v>
      </c>
      <c r="H16" s="380">
        <f t="shared" si="0"/>
        <v>66476</v>
      </c>
    </row>
    <row r="17" spans="1:8" ht="21" x14ac:dyDescent="0.35">
      <c r="A17" s="381" t="s">
        <v>780</v>
      </c>
      <c r="B17" s="3" t="s">
        <v>778</v>
      </c>
      <c r="C17" s="71">
        <v>15910</v>
      </c>
      <c r="D17" s="380">
        <v>10685</v>
      </c>
      <c r="E17" s="380">
        <v>13824</v>
      </c>
      <c r="F17" s="380">
        <v>15802</v>
      </c>
      <c r="G17" s="380">
        <v>10259</v>
      </c>
      <c r="H17" s="385">
        <f t="shared" si="0"/>
        <v>66480</v>
      </c>
    </row>
    <row r="18" spans="1:8" ht="21" x14ac:dyDescent="0.35">
      <c r="A18" s="381" t="s">
        <v>781</v>
      </c>
      <c r="B18" s="3" t="s">
        <v>770</v>
      </c>
      <c r="C18" s="382">
        <v>225</v>
      </c>
      <c r="D18" s="380">
        <v>297</v>
      </c>
      <c r="E18" s="380">
        <v>208</v>
      </c>
      <c r="F18" s="380">
        <v>269</v>
      </c>
      <c r="G18" s="380">
        <v>259</v>
      </c>
      <c r="H18" s="380">
        <f t="shared" si="0"/>
        <v>1258</v>
      </c>
    </row>
    <row r="19" spans="1:8" ht="21" x14ac:dyDescent="0.35">
      <c r="A19" s="381" t="s">
        <v>782</v>
      </c>
      <c r="B19" s="3" t="s">
        <v>778</v>
      </c>
      <c r="C19" s="71">
        <v>15910</v>
      </c>
      <c r="D19" s="380">
        <v>10685</v>
      </c>
      <c r="E19" s="380">
        <v>13824</v>
      </c>
      <c r="F19" s="380">
        <v>15802</v>
      </c>
      <c r="G19" s="380">
        <v>10259</v>
      </c>
      <c r="H19" s="385">
        <f t="shared" si="0"/>
        <v>66480</v>
      </c>
    </row>
    <row r="20" spans="1:8" ht="21" x14ac:dyDescent="0.35">
      <c r="A20" s="381" t="s">
        <v>783</v>
      </c>
      <c r="B20" s="3" t="s">
        <v>778</v>
      </c>
      <c r="C20" s="71">
        <v>15910</v>
      </c>
      <c r="D20" s="380">
        <v>10685</v>
      </c>
      <c r="E20" s="380">
        <v>13824</v>
      </c>
      <c r="F20" s="380">
        <v>15802</v>
      </c>
      <c r="G20" s="380">
        <v>10259</v>
      </c>
      <c r="H20" s="397">
        <f t="shared" si="0"/>
        <v>66480</v>
      </c>
    </row>
    <row r="21" spans="1:8" x14ac:dyDescent="0.3">
      <c r="A21" s="398"/>
      <c r="B21" s="398"/>
      <c r="C21" s="398"/>
      <c r="D21" s="398"/>
      <c r="E21" s="398"/>
      <c r="F21" s="398"/>
      <c r="G21" s="398"/>
      <c r="H21" s="399"/>
    </row>
    <row r="22" spans="1:8" x14ac:dyDescent="0.3">
      <c r="A22" s="400"/>
      <c r="B22" s="400"/>
      <c r="C22" s="401"/>
      <c r="D22" s="401"/>
      <c r="E22" s="401"/>
      <c r="F22" s="401"/>
      <c r="G22" s="402"/>
      <c r="H22" s="403"/>
    </row>
    <row r="25" spans="1:8" x14ac:dyDescent="0.3">
      <c r="D25" s="390" t="s">
        <v>339</v>
      </c>
    </row>
  </sheetData>
  <mergeCells count="5">
    <mergeCell ref="A1:H1"/>
    <mergeCell ref="A3:A4"/>
    <mergeCell ref="B3:B4"/>
    <mergeCell ref="C3:G3"/>
    <mergeCell ref="H3:H4"/>
  </mergeCells>
  <pageMargins left="0.7" right="0.7" top="0.75" bottom="0.75" header="0.3" footer="0.3"/>
  <pageSetup paperSize="9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view="pageLayout" topLeftCell="A94" zoomScaleNormal="100" workbookViewId="0">
      <selection activeCell="A112" sqref="A112:A113"/>
    </sheetView>
  </sheetViews>
  <sheetFormatPr defaultRowHeight="21" x14ac:dyDescent="0.35"/>
  <cols>
    <col min="1" max="1" width="34.7109375" style="1" customWidth="1"/>
    <col min="2" max="2" width="21.42578125" style="1" customWidth="1"/>
    <col min="3" max="3" width="9.7109375" style="1" customWidth="1"/>
    <col min="4" max="4" width="17.140625" style="1" customWidth="1"/>
    <col min="5" max="5" width="17" style="1" customWidth="1"/>
    <col min="6" max="6" width="14.28515625" style="1" customWidth="1"/>
    <col min="7" max="7" width="17.140625" style="1" customWidth="1"/>
    <col min="8" max="8" width="9.42578125" style="1" customWidth="1"/>
    <col min="9" max="9" width="14.42578125" style="1" customWidth="1"/>
    <col min="257" max="257" width="35.85546875" customWidth="1"/>
    <col min="258" max="258" width="21.42578125" customWidth="1"/>
    <col min="259" max="259" width="9.7109375" customWidth="1"/>
    <col min="260" max="260" width="17.140625" customWidth="1"/>
    <col min="261" max="261" width="17" customWidth="1"/>
    <col min="262" max="262" width="15" customWidth="1"/>
    <col min="263" max="263" width="22.42578125" customWidth="1"/>
    <col min="264" max="264" width="10.28515625" customWidth="1"/>
    <col min="265" max="265" width="15.28515625" customWidth="1"/>
    <col min="513" max="513" width="35.85546875" customWidth="1"/>
    <col min="514" max="514" width="21.42578125" customWidth="1"/>
    <col min="515" max="515" width="9.7109375" customWidth="1"/>
    <col min="516" max="516" width="17.140625" customWidth="1"/>
    <col min="517" max="517" width="17" customWidth="1"/>
    <col min="518" max="518" width="15" customWidth="1"/>
    <col min="519" max="519" width="22.42578125" customWidth="1"/>
    <col min="520" max="520" width="10.28515625" customWidth="1"/>
    <col min="521" max="521" width="15.28515625" customWidth="1"/>
    <col min="769" max="769" width="35.85546875" customWidth="1"/>
    <col min="770" max="770" width="21.42578125" customWidth="1"/>
    <col min="771" max="771" width="9.7109375" customWidth="1"/>
    <col min="772" max="772" width="17.140625" customWidth="1"/>
    <col min="773" max="773" width="17" customWidth="1"/>
    <col min="774" max="774" width="15" customWidth="1"/>
    <col min="775" max="775" width="22.42578125" customWidth="1"/>
    <col min="776" max="776" width="10.28515625" customWidth="1"/>
    <col min="777" max="777" width="15.28515625" customWidth="1"/>
    <col min="1025" max="1025" width="35.85546875" customWidth="1"/>
    <col min="1026" max="1026" width="21.42578125" customWidth="1"/>
    <col min="1027" max="1027" width="9.7109375" customWidth="1"/>
    <col min="1028" max="1028" width="17.140625" customWidth="1"/>
    <col min="1029" max="1029" width="17" customWidth="1"/>
    <col min="1030" max="1030" width="15" customWidth="1"/>
    <col min="1031" max="1031" width="22.42578125" customWidth="1"/>
    <col min="1032" max="1032" width="10.28515625" customWidth="1"/>
    <col min="1033" max="1033" width="15.28515625" customWidth="1"/>
    <col min="1281" max="1281" width="35.85546875" customWidth="1"/>
    <col min="1282" max="1282" width="21.42578125" customWidth="1"/>
    <col min="1283" max="1283" width="9.7109375" customWidth="1"/>
    <col min="1284" max="1284" width="17.140625" customWidth="1"/>
    <col min="1285" max="1285" width="17" customWidth="1"/>
    <col min="1286" max="1286" width="15" customWidth="1"/>
    <col min="1287" max="1287" width="22.42578125" customWidth="1"/>
    <col min="1288" max="1288" width="10.28515625" customWidth="1"/>
    <col min="1289" max="1289" width="15.28515625" customWidth="1"/>
    <col min="1537" max="1537" width="35.85546875" customWidth="1"/>
    <col min="1538" max="1538" width="21.42578125" customWidth="1"/>
    <col min="1539" max="1539" width="9.7109375" customWidth="1"/>
    <col min="1540" max="1540" width="17.140625" customWidth="1"/>
    <col min="1541" max="1541" width="17" customWidth="1"/>
    <col min="1542" max="1542" width="15" customWidth="1"/>
    <col min="1543" max="1543" width="22.42578125" customWidth="1"/>
    <col min="1544" max="1544" width="10.28515625" customWidth="1"/>
    <col min="1545" max="1545" width="15.28515625" customWidth="1"/>
    <col min="1793" max="1793" width="35.85546875" customWidth="1"/>
    <col min="1794" max="1794" width="21.42578125" customWidth="1"/>
    <col min="1795" max="1795" width="9.7109375" customWidth="1"/>
    <col min="1796" max="1796" width="17.140625" customWidth="1"/>
    <col min="1797" max="1797" width="17" customWidth="1"/>
    <col min="1798" max="1798" width="15" customWidth="1"/>
    <col min="1799" max="1799" width="22.42578125" customWidth="1"/>
    <col min="1800" max="1800" width="10.28515625" customWidth="1"/>
    <col min="1801" max="1801" width="15.28515625" customWidth="1"/>
    <col min="2049" max="2049" width="35.85546875" customWidth="1"/>
    <col min="2050" max="2050" width="21.42578125" customWidth="1"/>
    <col min="2051" max="2051" width="9.7109375" customWidth="1"/>
    <col min="2052" max="2052" width="17.140625" customWidth="1"/>
    <col min="2053" max="2053" width="17" customWidth="1"/>
    <col min="2054" max="2054" width="15" customWidth="1"/>
    <col min="2055" max="2055" width="22.42578125" customWidth="1"/>
    <col min="2056" max="2056" width="10.28515625" customWidth="1"/>
    <col min="2057" max="2057" width="15.28515625" customWidth="1"/>
    <col min="2305" max="2305" width="35.85546875" customWidth="1"/>
    <col min="2306" max="2306" width="21.42578125" customWidth="1"/>
    <col min="2307" max="2307" width="9.7109375" customWidth="1"/>
    <col min="2308" max="2308" width="17.140625" customWidth="1"/>
    <col min="2309" max="2309" width="17" customWidth="1"/>
    <col min="2310" max="2310" width="15" customWidth="1"/>
    <col min="2311" max="2311" width="22.42578125" customWidth="1"/>
    <col min="2312" max="2312" width="10.28515625" customWidth="1"/>
    <col min="2313" max="2313" width="15.28515625" customWidth="1"/>
    <col min="2561" max="2561" width="35.85546875" customWidth="1"/>
    <col min="2562" max="2562" width="21.42578125" customWidth="1"/>
    <col min="2563" max="2563" width="9.7109375" customWidth="1"/>
    <col min="2564" max="2564" width="17.140625" customWidth="1"/>
    <col min="2565" max="2565" width="17" customWidth="1"/>
    <col min="2566" max="2566" width="15" customWidth="1"/>
    <col min="2567" max="2567" width="22.42578125" customWidth="1"/>
    <col min="2568" max="2568" width="10.28515625" customWidth="1"/>
    <col min="2569" max="2569" width="15.28515625" customWidth="1"/>
    <col min="2817" max="2817" width="35.85546875" customWidth="1"/>
    <col min="2818" max="2818" width="21.42578125" customWidth="1"/>
    <col min="2819" max="2819" width="9.7109375" customWidth="1"/>
    <col min="2820" max="2820" width="17.140625" customWidth="1"/>
    <col min="2821" max="2821" width="17" customWidth="1"/>
    <col min="2822" max="2822" width="15" customWidth="1"/>
    <col min="2823" max="2823" width="22.42578125" customWidth="1"/>
    <col min="2824" max="2824" width="10.28515625" customWidth="1"/>
    <col min="2825" max="2825" width="15.28515625" customWidth="1"/>
    <col min="3073" max="3073" width="35.85546875" customWidth="1"/>
    <col min="3074" max="3074" width="21.42578125" customWidth="1"/>
    <col min="3075" max="3075" width="9.7109375" customWidth="1"/>
    <col min="3076" max="3076" width="17.140625" customWidth="1"/>
    <col min="3077" max="3077" width="17" customWidth="1"/>
    <col min="3078" max="3078" width="15" customWidth="1"/>
    <col min="3079" max="3079" width="22.42578125" customWidth="1"/>
    <col min="3080" max="3080" width="10.28515625" customWidth="1"/>
    <col min="3081" max="3081" width="15.28515625" customWidth="1"/>
    <col min="3329" max="3329" width="35.85546875" customWidth="1"/>
    <col min="3330" max="3330" width="21.42578125" customWidth="1"/>
    <col min="3331" max="3331" width="9.7109375" customWidth="1"/>
    <col min="3332" max="3332" width="17.140625" customWidth="1"/>
    <col min="3333" max="3333" width="17" customWidth="1"/>
    <col min="3334" max="3334" width="15" customWidth="1"/>
    <col min="3335" max="3335" width="22.42578125" customWidth="1"/>
    <col min="3336" max="3336" width="10.28515625" customWidth="1"/>
    <col min="3337" max="3337" width="15.28515625" customWidth="1"/>
    <col min="3585" max="3585" width="35.85546875" customWidth="1"/>
    <col min="3586" max="3586" width="21.42578125" customWidth="1"/>
    <col min="3587" max="3587" width="9.7109375" customWidth="1"/>
    <col min="3588" max="3588" width="17.140625" customWidth="1"/>
    <col min="3589" max="3589" width="17" customWidth="1"/>
    <col min="3590" max="3590" width="15" customWidth="1"/>
    <col min="3591" max="3591" width="22.42578125" customWidth="1"/>
    <col min="3592" max="3592" width="10.28515625" customWidth="1"/>
    <col min="3593" max="3593" width="15.28515625" customWidth="1"/>
    <col min="3841" max="3841" width="35.85546875" customWidth="1"/>
    <col min="3842" max="3842" width="21.42578125" customWidth="1"/>
    <col min="3843" max="3843" width="9.7109375" customWidth="1"/>
    <col min="3844" max="3844" width="17.140625" customWidth="1"/>
    <col min="3845" max="3845" width="17" customWidth="1"/>
    <col min="3846" max="3846" width="15" customWidth="1"/>
    <col min="3847" max="3847" width="22.42578125" customWidth="1"/>
    <col min="3848" max="3848" width="10.28515625" customWidth="1"/>
    <col min="3849" max="3849" width="15.28515625" customWidth="1"/>
    <col min="4097" max="4097" width="35.85546875" customWidth="1"/>
    <col min="4098" max="4098" width="21.42578125" customWidth="1"/>
    <col min="4099" max="4099" width="9.7109375" customWidth="1"/>
    <col min="4100" max="4100" width="17.140625" customWidth="1"/>
    <col min="4101" max="4101" width="17" customWidth="1"/>
    <col min="4102" max="4102" width="15" customWidth="1"/>
    <col min="4103" max="4103" width="22.42578125" customWidth="1"/>
    <col min="4104" max="4104" width="10.28515625" customWidth="1"/>
    <col min="4105" max="4105" width="15.28515625" customWidth="1"/>
    <col min="4353" max="4353" width="35.85546875" customWidth="1"/>
    <col min="4354" max="4354" width="21.42578125" customWidth="1"/>
    <col min="4355" max="4355" width="9.7109375" customWidth="1"/>
    <col min="4356" max="4356" width="17.140625" customWidth="1"/>
    <col min="4357" max="4357" width="17" customWidth="1"/>
    <col min="4358" max="4358" width="15" customWidth="1"/>
    <col min="4359" max="4359" width="22.42578125" customWidth="1"/>
    <col min="4360" max="4360" width="10.28515625" customWidth="1"/>
    <col min="4361" max="4361" width="15.28515625" customWidth="1"/>
    <col min="4609" max="4609" width="35.85546875" customWidth="1"/>
    <col min="4610" max="4610" width="21.42578125" customWidth="1"/>
    <col min="4611" max="4611" width="9.7109375" customWidth="1"/>
    <col min="4612" max="4612" width="17.140625" customWidth="1"/>
    <col min="4613" max="4613" width="17" customWidth="1"/>
    <col min="4614" max="4614" width="15" customWidth="1"/>
    <col min="4615" max="4615" width="22.42578125" customWidth="1"/>
    <col min="4616" max="4616" width="10.28515625" customWidth="1"/>
    <col min="4617" max="4617" width="15.28515625" customWidth="1"/>
    <col min="4865" max="4865" width="35.85546875" customWidth="1"/>
    <col min="4866" max="4866" width="21.42578125" customWidth="1"/>
    <col min="4867" max="4867" width="9.7109375" customWidth="1"/>
    <col min="4868" max="4868" width="17.140625" customWidth="1"/>
    <col min="4869" max="4869" width="17" customWidth="1"/>
    <col min="4870" max="4870" width="15" customWidth="1"/>
    <col min="4871" max="4871" width="22.42578125" customWidth="1"/>
    <col min="4872" max="4872" width="10.28515625" customWidth="1"/>
    <col min="4873" max="4873" width="15.28515625" customWidth="1"/>
    <col min="5121" max="5121" width="35.85546875" customWidth="1"/>
    <col min="5122" max="5122" width="21.42578125" customWidth="1"/>
    <col min="5123" max="5123" width="9.7109375" customWidth="1"/>
    <col min="5124" max="5124" width="17.140625" customWidth="1"/>
    <col min="5125" max="5125" width="17" customWidth="1"/>
    <col min="5126" max="5126" width="15" customWidth="1"/>
    <col min="5127" max="5127" width="22.42578125" customWidth="1"/>
    <col min="5128" max="5128" width="10.28515625" customWidth="1"/>
    <col min="5129" max="5129" width="15.28515625" customWidth="1"/>
    <col min="5377" max="5377" width="35.85546875" customWidth="1"/>
    <col min="5378" max="5378" width="21.42578125" customWidth="1"/>
    <col min="5379" max="5379" width="9.7109375" customWidth="1"/>
    <col min="5380" max="5380" width="17.140625" customWidth="1"/>
    <col min="5381" max="5381" width="17" customWidth="1"/>
    <col min="5382" max="5382" width="15" customWidth="1"/>
    <col min="5383" max="5383" width="22.42578125" customWidth="1"/>
    <col min="5384" max="5384" width="10.28515625" customWidth="1"/>
    <col min="5385" max="5385" width="15.28515625" customWidth="1"/>
    <col min="5633" max="5633" width="35.85546875" customWidth="1"/>
    <col min="5634" max="5634" width="21.42578125" customWidth="1"/>
    <col min="5635" max="5635" width="9.7109375" customWidth="1"/>
    <col min="5636" max="5636" width="17.140625" customWidth="1"/>
    <col min="5637" max="5637" width="17" customWidth="1"/>
    <col min="5638" max="5638" width="15" customWidth="1"/>
    <col min="5639" max="5639" width="22.42578125" customWidth="1"/>
    <col min="5640" max="5640" width="10.28515625" customWidth="1"/>
    <col min="5641" max="5641" width="15.28515625" customWidth="1"/>
    <col min="5889" max="5889" width="35.85546875" customWidth="1"/>
    <col min="5890" max="5890" width="21.42578125" customWidth="1"/>
    <col min="5891" max="5891" width="9.7109375" customWidth="1"/>
    <col min="5892" max="5892" width="17.140625" customWidth="1"/>
    <col min="5893" max="5893" width="17" customWidth="1"/>
    <col min="5894" max="5894" width="15" customWidth="1"/>
    <col min="5895" max="5895" width="22.42578125" customWidth="1"/>
    <col min="5896" max="5896" width="10.28515625" customWidth="1"/>
    <col min="5897" max="5897" width="15.28515625" customWidth="1"/>
    <col min="6145" max="6145" width="35.85546875" customWidth="1"/>
    <col min="6146" max="6146" width="21.42578125" customWidth="1"/>
    <col min="6147" max="6147" width="9.7109375" customWidth="1"/>
    <col min="6148" max="6148" width="17.140625" customWidth="1"/>
    <col min="6149" max="6149" width="17" customWidth="1"/>
    <col min="6150" max="6150" width="15" customWidth="1"/>
    <col min="6151" max="6151" width="22.42578125" customWidth="1"/>
    <col min="6152" max="6152" width="10.28515625" customWidth="1"/>
    <col min="6153" max="6153" width="15.28515625" customWidth="1"/>
    <col min="6401" max="6401" width="35.85546875" customWidth="1"/>
    <col min="6402" max="6402" width="21.42578125" customWidth="1"/>
    <col min="6403" max="6403" width="9.7109375" customWidth="1"/>
    <col min="6404" max="6404" width="17.140625" customWidth="1"/>
    <col min="6405" max="6405" width="17" customWidth="1"/>
    <col min="6406" max="6406" width="15" customWidth="1"/>
    <col min="6407" max="6407" width="22.42578125" customWidth="1"/>
    <col min="6408" max="6408" width="10.28515625" customWidth="1"/>
    <col min="6409" max="6409" width="15.28515625" customWidth="1"/>
    <col min="6657" max="6657" width="35.85546875" customWidth="1"/>
    <col min="6658" max="6658" width="21.42578125" customWidth="1"/>
    <col min="6659" max="6659" width="9.7109375" customWidth="1"/>
    <col min="6660" max="6660" width="17.140625" customWidth="1"/>
    <col min="6661" max="6661" width="17" customWidth="1"/>
    <col min="6662" max="6662" width="15" customWidth="1"/>
    <col min="6663" max="6663" width="22.42578125" customWidth="1"/>
    <col min="6664" max="6664" width="10.28515625" customWidth="1"/>
    <col min="6665" max="6665" width="15.28515625" customWidth="1"/>
    <col min="6913" max="6913" width="35.85546875" customWidth="1"/>
    <col min="6914" max="6914" width="21.42578125" customWidth="1"/>
    <col min="6915" max="6915" width="9.7109375" customWidth="1"/>
    <col min="6916" max="6916" width="17.140625" customWidth="1"/>
    <col min="6917" max="6917" width="17" customWidth="1"/>
    <col min="6918" max="6918" width="15" customWidth="1"/>
    <col min="6919" max="6919" width="22.42578125" customWidth="1"/>
    <col min="6920" max="6920" width="10.28515625" customWidth="1"/>
    <col min="6921" max="6921" width="15.28515625" customWidth="1"/>
    <col min="7169" max="7169" width="35.85546875" customWidth="1"/>
    <col min="7170" max="7170" width="21.42578125" customWidth="1"/>
    <col min="7171" max="7171" width="9.7109375" customWidth="1"/>
    <col min="7172" max="7172" width="17.140625" customWidth="1"/>
    <col min="7173" max="7173" width="17" customWidth="1"/>
    <col min="7174" max="7174" width="15" customWidth="1"/>
    <col min="7175" max="7175" width="22.42578125" customWidth="1"/>
    <col min="7176" max="7176" width="10.28515625" customWidth="1"/>
    <col min="7177" max="7177" width="15.28515625" customWidth="1"/>
    <col min="7425" max="7425" width="35.85546875" customWidth="1"/>
    <col min="7426" max="7426" width="21.42578125" customWidth="1"/>
    <col min="7427" max="7427" width="9.7109375" customWidth="1"/>
    <col min="7428" max="7428" width="17.140625" customWidth="1"/>
    <col min="7429" max="7429" width="17" customWidth="1"/>
    <col min="7430" max="7430" width="15" customWidth="1"/>
    <col min="7431" max="7431" width="22.42578125" customWidth="1"/>
    <col min="7432" max="7432" width="10.28515625" customWidth="1"/>
    <col min="7433" max="7433" width="15.28515625" customWidth="1"/>
    <col min="7681" max="7681" width="35.85546875" customWidth="1"/>
    <col min="7682" max="7682" width="21.42578125" customWidth="1"/>
    <col min="7683" max="7683" width="9.7109375" customWidth="1"/>
    <col min="7684" max="7684" width="17.140625" customWidth="1"/>
    <col min="7685" max="7685" width="17" customWidth="1"/>
    <col min="7686" max="7686" width="15" customWidth="1"/>
    <col min="7687" max="7687" width="22.42578125" customWidth="1"/>
    <col min="7688" max="7688" width="10.28515625" customWidth="1"/>
    <col min="7689" max="7689" width="15.28515625" customWidth="1"/>
    <col min="7937" max="7937" width="35.85546875" customWidth="1"/>
    <col min="7938" max="7938" width="21.42578125" customWidth="1"/>
    <col min="7939" max="7939" width="9.7109375" customWidth="1"/>
    <col min="7940" max="7940" width="17.140625" customWidth="1"/>
    <col min="7941" max="7941" width="17" customWidth="1"/>
    <col min="7942" max="7942" width="15" customWidth="1"/>
    <col min="7943" max="7943" width="22.42578125" customWidth="1"/>
    <col min="7944" max="7944" width="10.28515625" customWidth="1"/>
    <col min="7945" max="7945" width="15.28515625" customWidth="1"/>
    <col min="8193" max="8193" width="35.85546875" customWidth="1"/>
    <col min="8194" max="8194" width="21.42578125" customWidth="1"/>
    <col min="8195" max="8195" width="9.7109375" customWidth="1"/>
    <col min="8196" max="8196" width="17.140625" customWidth="1"/>
    <col min="8197" max="8197" width="17" customWidth="1"/>
    <col min="8198" max="8198" width="15" customWidth="1"/>
    <col min="8199" max="8199" width="22.42578125" customWidth="1"/>
    <col min="8200" max="8200" width="10.28515625" customWidth="1"/>
    <col min="8201" max="8201" width="15.28515625" customWidth="1"/>
    <col min="8449" max="8449" width="35.85546875" customWidth="1"/>
    <col min="8450" max="8450" width="21.42578125" customWidth="1"/>
    <col min="8451" max="8451" width="9.7109375" customWidth="1"/>
    <col min="8452" max="8452" width="17.140625" customWidth="1"/>
    <col min="8453" max="8453" width="17" customWidth="1"/>
    <col min="8454" max="8454" width="15" customWidth="1"/>
    <col min="8455" max="8455" width="22.42578125" customWidth="1"/>
    <col min="8456" max="8456" width="10.28515625" customWidth="1"/>
    <col min="8457" max="8457" width="15.28515625" customWidth="1"/>
    <col min="8705" max="8705" width="35.85546875" customWidth="1"/>
    <col min="8706" max="8706" width="21.42578125" customWidth="1"/>
    <col min="8707" max="8707" width="9.7109375" customWidth="1"/>
    <col min="8708" max="8708" width="17.140625" customWidth="1"/>
    <col min="8709" max="8709" width="17" customWidth="1"/>
    <col min="8710" max="8710" width="15" customWidth="1"/>
    <col min="8711" max="8711" width="22.42578125" customWidth="1"/>
    <col min="8712" max="8712" width="10.28515625" customWidth="1"/>
    <col min="8713" max="8713" width="15.28515625" customWidth="1"/>
    <col min="8961" max="8961" width="35.85546875" customWidth="1"/>
    <col min="8962" max="8962" width="21.42578125" customWidth="1"/>
    <col min="8963" max="8963" width="9.7109375" customWidth="1"/>
    <col min="8964" max="8964" width="17.140625" customWidth="1"/>
    <col min="8965" max="8965" width="17" customWidth="1"/>
    <col min="8966" max="8966" width="15" customWidth="1"/>
    <col min="8967" max="8967" width="22.42578125" customWidth="1"/>
    <col min="8968" max="8968" width="10.28515625" customWidth="1"/>
    <col min="8969" max="8969" width="15.28515625" customWidth="1"/>
    <col min="9217" max="9217" width="35.85546875" customWidth="1"/>
    <col min="9218" max="9218" width="21.42578125" customWidth="1"/>
    <col min="9219" max="9219" width="9.7109375" customWidth="1"/>
    <col min="9220" max="9220" width="17.140625" customWidth="1"/>
    <col min="9221" max="9221" width="17" customWidth="1"/>
    <col min="9222" max="9222" width="15" customWidth="1"/>
    <col min="9223" max="9223" width="22.42578125" customWidth="1"/>
    <col min="9224" max="9224" width="10.28515625" customWidth="1"/>
    <col min="9225" max="9225" width="15.28515625" customWidth="1"/>
    <col min="9473" max="9473" width="35.85546875" customWidth="1"/>
    <col min="9474" max="9474" width="21.42578125" customWidth="1"/>
    <col min="9475" max="9475" width="9.7109375" customWidth="1"/>
    <col min="9476" max="9476" width="17.140625" customWidth="1"/>
    <col min="9477" max="9477" width="17" customWidth="1"/>
    <col min="9478" max="9478" width="15" customWidth="1"/>
    <col min="9479" max="9479" width="22.42578125" customWidth="1"/>
    <col min="9480" max="9480" width="10.28515625" customWidth="1"/>
    <col min="9481" max="9481" width="15.28515625" customWidth="1"/>
    <col min="9729" max="9729" width="35.85546875" customWidth="1"/>
    <col min="9730" max="9730" width="21.42578125" customWidth="1"/>
    <col min="9731" max="9731" width="9.7109375" customWidth="1"/>
    <col min="9732" max="9732" width="17.140625" customWidth="1"/>
    <col min="9733" max="9733" width="17" customWidth="1"/>
    <col min="9734" max="9734" width="15" customWidth="1"/>
    <col min="9735" max="9735" width="22.42578125" customWidth="1"/>
    <col min="9736" max="9736" width="10.28515625" customWidth="1"/>
    <col min="9737" max="9737" width="15.28515625" customWidth="1"/>
    <col min="9985" max="9985" width="35.85546875" customWidth="1"/>
    <col min="9986" max="9986" width="21.42578125" customWidth="1"/>
    <col min="9987" max="9987" width="9.7109375" customWidth="1"/>
    <col min="9988" max="9988" width="17.140625" customWidth="1"/>
    <col min="9989" max="9989" width="17" customWidth="1"/>
    <col min="9990" max="9990" width="15" customWidth="1"/>
    <col min="9991" max="9991" width="22.42578125" customWidth="1"/>
    <col min="9992" max="9992" width="10.28515625" customWidth="1"/>
    <col min="9993" max="9993" width="15.28515625" customWidth="1"/>
    <col min="10241" max="10241" width="35.85546875" customWidth="1"/>
    <col min="10242" max="10242" width="21.42578125" customWidth="1"/>
    <col min="10243" max="10243" width="9.7109375" customWidth="1"/>
    <col min="10244" max="10244" width="17.140625" customWidth="1"/>
    <col min="10245" max="10245" width="17" customWidth="1"/>
    <col min="10246" max="10246" width="15" customWidth="1"/>
    <col min="10247" max="10247" width="22.42578125" customWidth="1"/>
    <col min="10248" max="10248" width="10.28515625" customWidth="1"/>
    <col min="10249" max="10249" width="15.28515625" customWidth="1"/>
    <col min="10497" max="10497" width="35.85546875" customWidth="1"/>
    <col min="10498" max="10498" width="21.42578125" customWidth="1"/>
    <col min="10499" max="10499" width="9.7109375" customWidth="1"/>
    <col min="10500" max="10500" width="17.140625" customWidth="1"/>
    <col min="10501" max="10501" width="17" customWidth="1"/>
    <col min="10502" max="10502" width="15" customWidth="1"/>
    <col min="10503" max="10503" width="22.42578125" customWidth="1"/>
    <col min="10504" max="10504" width="10.28515625" customWidth="1"/>
    <col min="10505" max="10505" width="15.28515625" customWidth="1"/>
    <col min="10753" max="10753" width="35.85546875" customWidth="1"/>
    <col min="10754" max="10754" width="21.42578125" customWidth="1"/>
    <col min="10755" max="10755" width="9.7109375" customWidth="1"/>
    <col min="10756" max="10756" width="17.140625" customWidth="1"/>
    <col min="10757" max="10757" width="17" customWidth="1"/>
    <col min="10758" max="10758" width="15" customWidth="1"/>
    <col min="10759" max="10759" width="22.42578125" customWidth="1"/>
    <col min="10760" max="10760" width="10.28515625" customWidth="1"/>
    <col min="10761" max="10761" width="15.28515625" customWidth="1"/>
    <col min="11009" max="11009" width="35.85546875" customWidth="1"/>
    <col min="11010" max="11010" width="21.42578125" customWidth="1"/>
    <col min="11011" max="11011" width="9.7109375" customWidth="1"/>
    <col min="11012" max="11012" width="17.140625" customWidth="1"/>
    <col min="11013" max="11013" width="17" customWidth="1"/>
    <col min="11014" max="11014" width="15" customWidth="1"/>
    <col min="11015" max="11015" width="22.42578125" customWidth="1"/>
    <col min="11016" max="11016" width="10.28515625" customWidth="1"/>
    <col min="11017" max="11017" width="15.28515625" customWidth="1"/>
    <col min="11265" max="11265" width="35.85546875" customWidth="1"/>
    <col min="11266" max="11266" width="21.42578125" customWidth="1"/>
    <col min="11267" max="11267" width="9.7109375" customWidth="1"/>
    <col min="11268" max="11268" width="17.140625" customWidth="1"/>
    <col min="11269" max="11269" width="17" customWidth="1"/>
    <col min="11270" max="11270" width="15" customWidth="1"/>
    <col min="11271" max="11271" width="22.42578125" customWidth="1"/>
    <col min="11272" max="11272" width="10.28515625" customWidth="1"/>
    <col min="11273" max="11273" width="15.28515625" customWidth="1"/>
    <col min="11521" max="11521" width="35.85546875" customWidth="1"/>
    <col min="11522" max="11522" width="21.42578125" customWidth="1"/>
    <col min="11523" max="11523" width="9.7109375" customWidth="1"/>
    <col min="11524" max="11524" width="17.140625" customWidth="1"/>
    <col min="11525" max="11525" width="17" customWidth="1"/>
    <col min="11526" max="11526" width="15" customWidth="1"/>
    <col min="11527" max="11527" width="22.42578125" customWidth="1"/>
    <col min="11528" max="11528" width="10.28515625" customWidth="1"/>
    <col min="11529" max="11529" width="15.28515625" customWidth="1"/>
    <col min="11777" max="11777" width="35.85546875" customWidth="1"/>
    <col min="11778" max="11778" width="21.42578125" customWidth="1"/>
    <col min="11779" max="11779" width="9.7109375" customWidth="1"/>
    <col min="11780" max="11780" width="17.140625" customWidth="1"/>
    <col min="11781" max="11781" width="17" customWidth="1"/>
    <col min="11782" max="11782" width="15" customWidth="1"/>
    <col min="11783" max="11783" width="22.42578125" customWidth="1"/>
    <col min="11784" max="11784" width="10.28515625" customWidth="1"/>
    <col min="11785" max="11785" width="15.28515625" customWidth="1"/>
    <col min="12033" max="12033" width="35.85546875" customWidth="1"/>
    <col min="12034" max="12034" width="21.42578125" customWidth="1"/>
    <col min="12035" max="12035" width="9.7109375" customWidth="1"/>
    <col min="12036" max="12036" width="17.140625" customWidth="1"/>
    <col min="12037" max="12037" width="17" customWidth="1"/>
    <col min="12038" max="12038" width="15" customWidth="1"/>
    <col min="12039" max="12039" width="22.42578125" customWidth="1"/>
    <col min="12040" max="12040" width="10.28515625" customWidth="1"/>
    <col min="12041" max="12041" width="15.28515625" customWidth="1"/>
    <col min="12289" max="12289" width="35.85546875" customWidth="1"/>
    <col min="12290" max="12290" width="21.42578125" customWidth="1"/>
    <col min="12291" max="12291" width="9.7109375" customWidth="1"/>
    <col min="12292" max="12292" width="17.140625" customWidth="1"/>
    <col min="12293" max="12293" width="17" customWidth="1"/>
    <col min="12294" max="12294" width="15" customWidth="1"/>
    <col min="12295" max="12295" width="22.42578125" customWidth="1"/>
    <col min="12296" max="12296" width="10.28515625" customWidth="1"/>
    <col min="12297" max="12297" width="15.28515625" customWidth="1"/>
    <col min="12545" max="12545" width="35.85546875" customWidth="1"/>
    <col min="12546" max="12546" width="21.42578125" customWidth="1"/>
    <col min="12547" max="12547" width="9.7109375" customWidth="1"/>
    <col min="12548" max="12548" width="17.140625" customWidth="1"/>
    <col min="12549" max="12549" width="17" customWidth="1"/>
    <col min="12550" max="12550" width="15" customWidth="1"/>
    <col min="12551" max="12551" width="22.42578125" customWidth="1"/>
    <col min="12552" max="12552" width="10.28515625" customWidth="1"/>
    <col min="12553" max="12553" width="15.28515625" customWidth="1"/>
    <col min="12801" max="12801" width="35.85546875" customWidth="1"/>
    <col min="12802" max="12802" width="21.42578125" customWidth="1"/>
    <col min="12803" max="12803" width="9.7109375" customWidth="1"/>
    <col min="12804" max="12804" width="17.140625" customWidth="1"/>
    <col min="12805" max="12805" width="17" customWidth="1"/>
    <col min="12806" max="12806" width="15" customWidth="1"/>
    <col min="12807" max="12807" width="22.42578125" customWidth="1"/>
    <col min="12808" max="12808" width="10.28515625" customWidth="1"/>
    <col min="12809" max="12809" width="15.28515625" customWidth="1"/>
    <col min="13057" max="13057" width="35.85546875" customWidth="1"/>
    <col min="13058" max="13058" width="21.42578125" customWidth="1"/>
    <col min="13059" max="13059" width="9.7109375" customWidth="1"/>
    <col min="13060" max="13060" width="17.140625" customWidth="1"/>
    <col min="13061" max="13061" width="17" customWidth="1"/>
    <col min="13062" max="13062" width="15" customWidth="1"/>
    <col min="13063" max="13063" width="22.42578125" customWidth="1"/>
    <col min="13064" max="13064" width="10.28515625" customWidth="1"/>
    <col min="13065" max="13065" width="15.28515625" customWidth="1"/>
    <col min="13313" max="13313" width="35.85546875" customWidth="1"/>
    <col min="13314" max="13314" width="21.42578125" customWidth="1"/>
    <col min="13315" max="13315" width="9.7109375" customWidth="1"/>
    <col min="13316" max="13316" width="17.140625" customWidth="1"/>
    <col min="13317" max="13317" width="17" customWidth="1"/>
    <col min="13318" max="13318" width="15" customWidth="1"/>
    <col min="13319" max="13319" width="22.42578125" customWidth="1"/>
    <col min="13320" max="13320" width="10.28515625" customWidth="1"/>
    <col min="13321" max="13321" width="15.28515625" customWidth="1"/>
    <col min="13569" max="13569" width="35.85546875" customWidth="1"/>
    <col min="13570" max="13570" width="21.42578125" customWidth="1"/>
    <col min="13571" max="13571" width="9.7109375" customWidth="1"/>
    <col min="13572" max="13572" width="17.140625" customWidth="1"/>
    <col min="13573" max="13573" width="17" customWidth="1"/>
    <col min="13574" max="13574" width="15" customWidth="1"/>
    <col min="13575" max="13575" width="22.42578125" customWidth="1"/>
    <col min="13576" max="13576" width="10.28515625" customWidth="1"/>
    <col min="13577" max="13577" width="15.28515625" customWidth="1"/>
    <col min="13825" max="13825" width="35.85546875" customWidth="1"/>
    <col min="13826" max="13826" width="21.42578125" customWidth="1"/>
    <col min="13827" max="13827" width="9.7109375" customWidth="1"/>
    <col min="13828" max="13828" width="17.140625" customWidth="1"/>
    <col min="13829" max="13829" width="17" customWidth="1"/>
    <col min="13830" max="13830" width="15" customWidth="1"/>
    <col min="13831" max="13831" width="22.42578125" customWidth="1"/>
    <col min="13832" max="13832" width="10.28515625" customWidth="1"/>
    <col min="13833" max="13833" width="15.28515625" customWidth="1"/>
    <col min="14081" max="14081" width="35.85546875" customWidth="1"/>
    <col min="14082" max="14082" width="21.42578125" customWidth="1"/>
    <col min="14083" max="14083" width="9.7109375" customWidth="1"/>
    <col min="14084" max="14084" width="17.140625" customWidth="1"/>
    <col min="14085" max="14085" width="17" customWidth="1"/>
    <col min="14086" max="14086" width="15" customWidth="1"/>
    <col min="14087" max="14087" width="22.42578125" customWidth="1"/>
    <col min="14088" max="14088" width="10.28515625" customWidth="1"/>
    <col min="14089" max="14089" width="15.28515625" customWidth="1"/>
    <col min="14337" max="14337" width="35.85546875" customWidth="1"/>
    <col min="14338" max="14338" width="21.42578125" customWidth="1"/>
    <col min="14339" max="14339" width="9.7109375" customWidth="1"/>
    <col min="14340" max="14340" width="17.140625" customWidth="1"/>
    <col min="14341" max="14341" width="17" customWidth="1"/>
    <col min="14342" max="14342" width="15" customWidth="1"/>
    <col min="14343" max="14343" width="22.42578125" customWidth="1"/>
    <col min="14344" max="14344" width="10.28515625" customWidth="1"/>
    <col min="14345" max="14345" width="15.28515625" customWidth="1"/>
    <col min="14593" max="14593" width="35.85546875" customWidth="1"/>
    <col min="14594" max="14594" width="21.42578125" customWidth="1"/>
    <col min="14595" max="14595" width="9.7109375" customWidth="1"/>
    <col min="14596" max="14596" width="17.140625" customWidth="1"/>
    <col min="14597" max="14597" width="17" customWidth="1"/>
    <col min="14598" max="14598" width="15" customWidth="1"/>
    <col min="14599" max="14599" width="22.42578125" customWidth="1"/>
    <col min="14600" max="14600" width="10.28515625" customWidth="1"/>
    <col min="14601" max="14601" width="15.28515625" customWidth="1"/>
    <col min="14849" max="14849" width="35.85546875" customWidth="1"/>
    <col min="14850" max="14850" width="21.42578125" customWidth="1"/>
    <col min="14851" max="14851" width="9.7109375" customWidth="1"/>
    <col min="14852" max="14852" width="17.140625" customWidth="1"/>
    <col min="14853" max="14853" width="17" customWidth="1"/>
    <col min="14854" max="14854" width="15" customWidth="1"/>
    <col min="14855" max="14855" width="22.42578125" customWidth="1"/>
    <col min="14856" max="14856" width="10.28515625" customWidth="1"/>
    <col min="14857" max="14857" width="15.28515625" customWidth="1"/>
    <col min="15105" max="15105" width="35.85546875" customWidth="1"/>
    <col min="15106" max="15106" width="21.42578125" customWidth="1"/>
    <col min="15107" max="15107" width="9.7109375" customWidth="1"/>
    <col min="15108" max="15108" width="17.140625" customWidth="1"/>
    <col min="15109" max="15109" width="17" customWidth="1"/>
    <col min="15110" max="15110" width="15" customWidth="1"/>
    <col min="15111" max="15111" width="22.42578125" customWidth="1"/>
    <col min="15112" max="15112" width="10.28515625" customWidth="1"/>
    <col min="15113" max="15113" width="15.28515625" customWidth="1"/>
    <col min="15361" max="15361" width="35.85546875" customWidth="1"/>
    <col min="15362" max="15362" width="21.42578125" customWidth="1"/>
    <col min="15363" max="15363" width="9.7109375" customWidth="1"/>
    <col min="15364" max="15364" width="17.140625" customWidth="1"/>
    <col min="15365" max="15365" width="17" customWidth="1"/>
    <col min="15366" max="15366" width="15" customWidth="1"/>
    <col min="15367" max="15367" width="22.42578125" customWidth="1"/>
    <col min="15368" max="15368" width="10.28515625" customWidth="1"/>
    <col min="15369" max="15369" width="15.28515625" customWidth="1"/>
    <col min="15617" max="15617" width="35.85546875" customWidth="1"/>
    <col min="15618" max="15618" width="21.42578125" customWidth="1"/>
    <col min="15619" max="15619" width="9.7109375" customWidth="1"/>
    <col min="15620" max="15620" width="17.140625" customWidth="1"/>
    <col min="15621" max="15621" width="17" customWidth="1"/>
    <col min="15622" max="15622" width="15" customWidth="1"/>
    <col min="15623" max="15623" width="22.42578125" customWidth="1"/>
    <col min="15624" max="15624" width="10.28515625" customWidth="1"/>
    <col min="15625" max="15625" width="15.28515625" customWidth="1"/>
    <col min="15873" max="15873" width="35.85546875" customWidth="1"/>
    <col min="15874" max="15874" width="21.42578125" customWidth="1"/>
    <col min="15875" max="15875" width="9.7109375" customWidth="1"/>
    <col min="15876" max="15876" width="17.140625" customWidth="1"/>
    <col min="15877" max="15877" width="17" customWidth="1"/>
    <col min="15878" max="15878" width="15" customWidth="1"/>
    <col min="15879" max="15879" width="22.42578125" customWidth="1"/>
    <col min="15880" max="15880" width="10.28515625" customWidth="1"/>
    <col min="15881" max="15881" width="15.28515625" customWidth="1"/>
    <col min="16129" max="16129" width="35.85546875" customWidth="1"/>
    <col min="16130" max="16130" width="21.42578125" customWidth="1"/>
    <col min="16131" max="16131" width="9.7109375" customWidth="1"/>
    <col min="16132" max="16132" width="17.140625" customWidth="1"/>
    <col min="16133" max="16133" width="17" customWidth="1"/>
    <col min="16134" max="16134" width="15" customWidth="1"/>
    <col min="16135" max="16135" width="22.42578125" customWidth="1"/>
    <col min="16136" max="16136" width="10.28515625" customWidth="1"/>
    <col min="16137" max="16137" width="15.28515625" customWidth="1"/>
  </cols>
  <sheetData>
    <row r="1" spans="1:9" ht="23.25" x14ac:dyDescent="0.35">
      <c r="A1" s="1107" t="s">
        <v>744</v>
      </c>
      <c r="B1" s="1107"/>
      <c r="C1" s="1107"/>
      <c r="D1" s="1107"/>
      <c r="E1" s="1107"/>
      <c r="F1" s="1107"/>
      <c r="G1" s="1107"/>
      <c r="H1" s="1107"/>
      <c r="I1" s="1107"/>
    </row>
    <row r="2" spans="1:9" ht="23.25" x14ac:dyDescent="0.35">
      <c r="A2" s="1107" t="s">
        <v>745</v>
      </c>
      <c r="B2" s="1107"/>
      <c r="C2" s="1107"/>
      <c r="D2" s="1107"/>
      <c r="E2" s="1107"/>
      <c r="F2" s="1107"/>
      <c r="G2" s="1107"/>
      <c r="H2" s="1107"/>
      <c r="I2" s="1107"/>
    </row>
    <row r="4" spans="1:9" x14ac:dyDescent="0.35">
      <c r="A4" s="5" t="s">
        <v>155</v>
      </c>
      <c r="B4" s="5" t="s">
        <v>156</v>
      </c>
      <c r="C4" s="5" t="s">
        <v>746</v>
      </c>
      <c r="D4" s="5" t="s">
        <v>747</v>
      </c>
      <c r="E4" s="5" t="s">
        <v>27</v>
      </c>
      <c r="F4" s="5" t="s">
        <v>748</v>
      </c>
      <c r="G4" s="5" t="s">
        <v>845</v>
      </c>
      <c r="H4" s="1213" t="s">
        <v>1</v>
      </c>
      <c r="I4" s="1214"/>
    </row>
    <row r="5" spans="1:9" x14ac:dyDescent="0.35">
      <c r="A5" s="375"/>
      <c r="B5" s="375"/>
      <c r="C5" s="376"/>
      <c r="D5" s="376" t="s">
        <v>749</v>
      </c>
      <c r="E5" s="376" t="s">
        <v>750</v>
      </c>
      <c r="F5" s="375"/>
      <c r="G5" s="376" t="s">
        <v>846</v>
      </c>
      <c r="H5" s="376" t="s">
        <v>637</v>
      </c>
      <c r="I5" s="376" t="s">
        <v>11</v>
      </c>
    </row>
    <row r="6" spans="1:9" x14ac:dyDescent="0.35">
      <c r="A6" s="17" t="s">
        <v>751</v>
      </c>
      <c r="B6" s="17" t="s">
        <v>752</v>
      </c>
      <c r="C6" s="1009">
        <v>5100</v>
      </c>
      <c r="D6" s="17" t="s">
        <v>753</v>
      </c>
      <c r="E6" s="17" t="s">
        <v>754</v>
      </c>
      <c r="F6" s="17" t="s">
        <v>755</v>
      </c>
      <c r="G6" s="17" t="s">
        <v>531</v>
      </c>
      <c r="H6" s="378">
        <v>210000</v>
      </c>
      <c r="I6" s="17" t="s">
        <v>756</v>
      </c>
    </row>
    <row r="7" spans="1:9" x14ac:dyDescent="0.35">
      <c r="A7" s="3" t="s">
        <v>757</v>
      </c>
      <c r="B7" s="1007" t="s">
        <v>752</v>
      </c>
      <c r="C7" s="385">
        <v>5100</v>
      </c>
      <c r="D7" s="1008"/>
      <c r="E7" s="3"/>
      <c r="F7" s="3" t="s">
        <v>758</v>
      </c>
      <c r="G7" s="3" t="s">
        <v>599</v>
      </c>
      <c r="H7" s="3"/>
      <c r="I7" s="3" t="s">
        <v>759</v>
      </c>
    </row>
    <row r="8" spans="1:9" x14ac:dyDescent="0.35">
      <c r="A8" s="3" t="s">
        <v>760</v>
      </c>
      <c r="B8" s="17" t="s">
        <v>752</v>
      </c>
      <c r="C8" s="379">
        <v>5100</v>
      </c>
      <c r="D8" s="3"/>
      <c r="E8" s="3"/>
      <c r="F8" s="3" t="s">
        <v>761</v>
      </c>
      <c r="G8" s="3" t="s">
        <v>762</v>
      </c>
      <c r="H8" s="3"/>
      <c r="I8" s="3" t="s">
        <v>763</v>
      </c>
    </row>
    <row r="9" spans="1:9" x14ac:dyDescent="0.35">
      <c r="A9" s="3" t="s">
        <v>764</v>
      </c>
      <c r="B9" s="3" t="s">
        <v>765</v>
      </c>
      <c r="C9" s="379">
        <v>482</v>
      </c>
      <c r="D9" s="3"/>
      <c r="E9" s="3"/>
      <c r="F9" s="3" t="s">
        <v>766</v>
      </c>
      <c r="G9" s="3" t="s">
        <v>767</v>
      </c>
      <c r="H9" s="3"/>
      <c r="I9" s="3"/>
    </row>
    <row r="10" spans="1:9" x14ac:dyDescent="0.35">
      <c r="A10" s="3" t="s">
        <v>768</v>
      </c>
      <c r="B10" s="3" t="s">
        <v>769</v>
      </c>
      <c r="C10" s="380">
        <v>1444</v>
      </c>
      <c r="D10" s="3"/>
      <c r="E10" s="3"/>
      <c r="F10" s="3" t="s">
        <v>753</v>
      </c>
      <c r="G10" s="3"/>
      <c r="H10" s="3"/>
      <c r="I10" s="3"/>
    </row>
    <row r="11" spans="1:9" x14ac:dyDescent="0.35">
      <c r="A11" s="3"/>
      <c r="B11" s="3" t="s">
        <v>770</v>
      </c>
      <c r="C11" s="380">
        <v>259</v>
      </c>
      <c r="D11" s="3"/>
      <c r="E11" s="3"/>
      <c r="F11" s="3"/>
      <c r="G11" s="3"/>
      <c r="H11" s="3"/>
      <c r="I11" s="3"/>
    </row>
    <row r="12" spans="1:9" x14ac:dyDescent="0.35">
      <c r="A12" s="3" t="s">
        <v>771</v>
      </c>
      <c r="B12" s="3" t="s">
        <v>772</v>
      </c>
      <c r="C12" s="380">
        <v>1552</v>
      </c>
      <c r="D12" s="3" t="s">
        <v>755</v>
      </c>
      <c r="E12" s="3" t="s">
        <v>773</v>
      </c>
      <c r="F12" s="3"/>
      <c r="G12" s="3"/>
      <c r="H12" s="3"/>
      <c r="I12" s="3"/>
    </row>
    <row r="13" spans="1:9" x14ac:dyDescent="0.35">
      <c r="A13" s="3"/>
      <c r="B13" s="3" t="s">
        <v>774</v>
      </c>
      <c r="C13" s="380">
        <v>2218</v>
      </c>
      <c r="D13" s="3"/>
      <c r="E13" s="3"/>
      <c r="F13" s="3"/>
      <c r="G13" s="3"/>
      <c r="H13" s="3"/>
      <c r="I13" s="3"/>
    </row>
    <row r="14" spans="1:9" x14ac:dyDescent="0.35">
      <c r="A14" s="3" t="s">
        <v>775</v>
      </c>
      <c r="B14" s="3" t="s">
        <v>769</v>
      </c>
      <c r="C14" s="380">
        <v>1444</v>
      </c>
      <c r="D14" s="3"/>
      <c r="E14" s="3"/>
      <c r="F14" s="3"/>
      <c r="G14" s="3"/>
      <c r="H14" s="3"/>
      <c r="I14" s="3"/>
    </row>
    <row r="15" spans="1:9" x14ac:dyDescent="0.35">
      <c r="A15" s="3"/>
      <c r="B15" s="3" t="s">
        <v>776</v>
      </c>
      <c r="C15" s="380">
        <v>288</v>
      </c>
      <c r="D15" s="3"/>
      <c r="E15" s="3"/>
      <c r="F15" s="3"/>
      <c r="G15" s="3"/>
      <c r="H15" s="3"/>
      <c r="I15" s="3"/>
    </row>
    <row r="16" spans="1:9" x14ac:dyDescent="0.35">
      <c r="A16" s="3" t="s">
        <v>777</v>
      </c>
      <c r="B16" s="3" t="s">
        <v>778</v>
      </c>
      <c r="C16" s="380">
        <v>10257</v>
      </c>
      <c r="D16" s="3"/>
      <c r="E16" s="3"/>
      <c r="F16" s="3"/>
      <c r="G16" s="3"/>
      <c r="H16" s="3"/>
      <c r="I16" s="3"/>
    </row>
    <row r="17" spans="1:9" x14ac:dyDescent="0.35">
      <c r="A17" s="3" t="s">
        <v>779</v>
      </c>
      <c r="B17" s="3" t="s">
        <v>778</v>
      </c>
      <c r="C17" s="380">
        <v>10258</v>
      </c>
      <c r="D17" s="3"/>
      <c r="E17" s="3"/>
      <c r="F17" s="3"/>
      <c r="G17" s="3"/>
      <c r="H17" s="3"/>
      <c r="I17" s="3"/>
    </row>
    <row r="18" spans="1:9" x14ac:dyDescent="0.35">
      <c r="A18" s="381" t="s">
        <v>780</v>
      </c>
      <c r="B18" s="3" t="s">
        <v>778</v>
      </c>
      <c r="C18" s="380">
        <v>10259</v>
      </c>
      <c r="D18" s="3"/>
      <c r="E18" s="3"/>
      <c r="F18" s="3"/>
      <c r="G18" s="3"/>
      <c r="H18" s="3"/>
      <c r="I18" s="3"/>
    </row>
    <row r="19" spans="1:9" x14ac:dyDescent="0.35">
      <c r="A19" s="381" t="s">
        <v>781</v>
      </c>
      <c r="B19" s="3" t="s">
        <v>770</v>
      </c>
      <c r="C19" s="380">
        <v>259</v>
      </c>
      <c r="D19" s="3"/>
      <c r="E19" s="3"/>
      <c r="F19" s="3"/>
      <c r="G19" s="3"/>
      <c r="H19" s="3"/>
      <c r="I19" s="3"/>
    </row>
    <row r="20" spans="1:9" x14ac:dyDescent="0.35">
      <c r="A20" s="381" t="s">
        <v>782</v>
      </c>
      <c r="B20" s="3" t="s">
        <v>778</v>
      </c>
      <c r="C20" s="380">
        <v>10259</v>
      </c>
      <c r="D20" s="3"/>
      <c r="E20" s="3"/>
      <c r="F20" s="3"/>
      <c r="G20" s="3"/>
      <c r="H20" s="3"/>
      <c r="I20" s="3"/>
    </row>
    <row r="21" spans="1:9" x14ac:dyDescent="0.35">
      <c r="A21" s="381" t="s">
        <v>783</v>
      </c>
      <c r="B21" s="3" t="s">
        <v>778</v>
      </c>
      <c r="C21" s="380">
        <v>10259</v>
      </c>
      <c r="D21" s="3"/>
      <c r="E21" s="3"/>
      <c r="F21" s="3"/>
      <c r="G21" s="3"/>
      <c r="H21" s="3"/>
      <c r="I21" s="3"/>
    </row>
    <row r="22" spans="1:9" x14ac:dyDescent="0.35">
      <c r="A22" s="72"/>
      <c r="B22" s="72"/>
      <c r="C22" s="72"/>
      <c r="D22" s="72"/>
      <c r="E22" s="72"/>
      <c r="F22" s="72"/>
      <c r="G22" s="72"/>
      <c r="H22" s="72"/>
      <c r="I22" s="72"/>
    </row>
    <row r="24" spans="1:9" ht="23.25" x14ac:dyDescent="0.35">
      <c r="A24" s="1107" t="s">
        <v>744</v>
      </c>
      <c r="B24" s="1107"/>
      <c r="C24" s="1107"/>
      <c r="D24" s="1107"/>
      <c r="E24" s="1107"/>
      <c r="F24" s="1107"/>
      <c r="G24" s="1107"/>
      <c r="H24" s="1107"/>
      <c r="I24" s="1107"/>
    </row>
    <row r="25" spans="1:9" ht="23.25" x14ac:dyDescent="0.35">
      <c r="A25" s="1107" t="s">
        <v>784</v>
      </c>
      <c r="B25" s="1107"/>
      <c r="C25" s="1107"/>
      <c r="D25" s="1107"/>
      <c r="E25" s="1107"/>
      <c r="F25" s="1107"/>
      <c r="G25" s="1107"/>
      <c r="H25" s="1107"/>
      <c r="I25" s="1107"/>
    </row>
    <row r="27" spans="1:9" x14ac:dyDescent="0.35">
      <c r="A27" s="5" t="s">
        <v>155</v>
      </c>
      <c r="B27" s="5" t="s">
        <v>156</v>
      </c>
      <c r="C27" s="5" t="s">
        <v>746</v>
      </c>
      <c r="D27" s="5" t="s">
        <v>747</v>
      </c>
      <c r="E27" s="5" t="s">
        <v>27</v>
      </c>
      <c r="F27" s="5" t="s">
        <v>748</v>
      </c>
      <c r="G27" s="5" t="s">
        <v>845</v>
      </c>
      <c r="H27" s="1213" t="s">
        <v>1</v>
      </c>
      <c r="I27" s="1214"/>
    </row>
    <row r="28" spans="1:9" x14ac:dyDescent="0.35">
      <c r="A28" s="375"/>
      <c r="B28" s="375"/>
      <c r="C28" s="376"/>
      <c r="D28" s="376" t="s">
        <v>749</v>
      </c>
      <c r="E28" s="376" t="s">
        <v>750</v>
      </c>
      <c r="F28" s="375"/>
      <c r="G28" s="376" t="s">
        <v>846</v>
      </c>
      <c r="H28" s="376" t="s">
        <v>637</v>
      </c>
      <c r="I28" s="376" t="s">
        <v>11</v>
      </c>
    </row>
    <row r="29" spans="1:9" x14ac:dyDescent="0.35">
      <c r="A29" s="17" t="s">
        <v>751</v>
      </c>
      <c r="B29" s="17" t="s">
        <v>752</v>
      </c>
      <c r="C29" s="378">
        <v>12260</v>
      </c>
      <c r="D29" s="17" t="s">
        <v>785</v>
      </c>
      <c r="E29" s="17" t="s">
        <v>786</v>
      </c>
      <c r="F29" s="17" t="s">
        <v>787</v>
      </c>
      <c r="G29" s="17" t="s">
        <v>599</v>
      </c>
      <c r="H29" s="378">
        <v>200000</v>
      </c>
      <c r="I29" s="17" t="s">
        <v>788</v>
      </c>
    </row>
    <row r="30" spans="1:9" x14ac:dyDescent="0.35">
      <c r="A30" s="3" t="s">
        <v>757</v>
      </c>
      <c r="B30" s="17" t="s">
        <v>752</v>
      </c>
      <c r="C30" s="378">
        <v>12260</v>
      </c>
      <c r="D30" s="3"/>
      <c r="E30" s="3"/>
      <c r="F30" s="3"/>
      <c r="G30" s="3" t="s">
        <v>531</v>
      </c>
      <c r="H30" s="3"/>
      <c r="I30" s="3"/>
    </row>
    <row r="31" spans="1:9" x14ac:dyDescent="0.35">
      <c r="A31" s="3" t="s">
        <v>760</v>
      </c>
      <c r="B31" s="17" t="s">
        <v>752</v>
      </c>
      <c r="C31" s="378">
        <v>12260</v>
      </c>
      <c r="D31" s="3"/>
      <c r="E31" s="3"/>
      <c r="F31" s="3"/>
      <c r="G31" s="3" t="s">
        <v>789</v>
      </c>
      <c r="H31" s="3"/>
      <c r="I31" s="3"/>
    </row>
    <row r="32" spans="1:9" x14ac:dyDescent="0.35">
      <c r="A32" s="3" t="s">
        <v>764</v>
      </c>
      <c r="B32" s="3" t="s">
        <v>765</v>
      </c>
      <c r="C32" s="378">
        <v>705</v>
      </c>
      <c r="D32" s="3"/>
      <c r="E32" s="3"/>
      <c r="F32" s="3"/>
      <c r="G32" s="3" t="s">
        <v>785</v>
      </c>
      <c r="H32" s="3"/>
      <c r="I32" s="3"/>
    </row>
    <row r="33" spans="1:9" x14ac:dyDescent="0.35">
      <c r="A33" s="3" t="s">
        <v>768</v>
      </c>
      <c r="B33" s="3" t="s">
        <v>769</v>
      </c>
      <c r="C33" s="71">
        <v>2120</v>
      </c>
      <c r="D33" s="3"/>
      <c r="E33" s="3"/>
      <c r="F33" s="3"/>
      <c r="G33" s="3"/>
      <c r="H33" s="3"/>
      <c r="I33" s="3"/>
    </row>
    <row r="34" spans="1:9" x14ac:dyDescent="0.35">
      <c r="A34" s="3"/>
      <c r="B34" s="3" t="s">
        <v>770</v>
      </c>
      <c r="C34" s="382">
        <v>225</v>
      </c>
      <c r="D34" s="3"/>
      <c r="E34" s="3"/>
      <c r="F34" s="3"/>
      <c r="G34" s="3"/>
      <c r="H34" s="3"/>
      <c r="I34" s="3"/>
    </row>
    <row r="35" spans="1:9" x14ac:dyDescent="0.35">
      <c r="A35" s="3" t="s">
        <v>771</v>
      </c>
      <c r="B35" s="3" t="s">
        <v>772</v>
      </c>
      <c r="C35" s="383">
        <v>1860</v>
      </c>
      <c r="D35" s="3"/>
      <c r="E35" s="3"/>
      <c r="F35" s="3"/>
      <c r="G35" s="3"/>
      <c r="H35" s="3"/>
      <c r="I35" s="3"/>
    </row>
    <row r="36" spans="1:9" x14ac:dyDescent="0.35">
      <c r="A36" s="3"/>
      <c r="B36" s="3" t="s">
        <v>774</v>
      </c>
      <c r="C36" s="71">
        <v>1980</v>
      </c>
      <c r="D36" s="3"/>
      <c r="E36" s="3"/>
      <c r="F36" s="3"/>
      <c r="G36" s="3"/>
      <c r="H36" s="3"/>
      <c r="I36" s="3"/>
    </row>
    <row r="37" spans="1:9" x14ac:dyDescent="0.35">
      <c r="A37" s="3" t="s">
        <v>775</v>
      </c>
      <c r="B37" s="3" t="s">
        <v>769</v>
      </c>
      <c r="C37" s="71">
        <v>2120</v>
      </c>
      <c r="D37" s="3"/>
      <c r="E37" s="3"/>
      <c r="F37" s="3"/>
      <c r="G37" s="3"/>
      <c r="H37" s="3"/>
      <c r="I37" s="3"/>
    </row>
    <row r="38" spans="1:9" x14ac:dyDescent="0.35">
      <c r="A38" s="3"/>
      <c r="B38" s="3" t="s">
        <v>776</v>
      </c>
      <c r="C38" s="382">
        <v>450</v>
      </c>
      <c r="D38" s="3"/>
      <c r="E38" s="3"/>
      <c r="F38" s="3"/>
      <c r="G38" s="3"/>
      <c r="H38" s="3"/>
      <c r="I38" s="3"/>
    </row>
    <row r="39" spans="1:9" x14ac:dyDescent="0.35">
      <c r="A39" s="3" t="s">
        <v>777</v>
      </c>
      <c r="B39" s="3" t="s">
        <v>778</v>
      </c>
      <c r="C39" s="71">
        <v>15910</v>
      </c>
      <c r="D39" s="3"/>
      <c r="E39" s="3"/>
      <c r="F39" s="3"/>
      <c r="G39" s="3"/>
      <c r="H39" s="3"/>
      <c r="I39" s="3"/>
    </row>
    <row r="40" spans="1:9" x14ac:dyDescent="0.35">
      <c r="A40" s="3" t="s">
        <v>779</v>
      </c>
      <c r="B40" s="3" t="s">
        <v>778</v>
      </c>
      <c r="C40" s="71">
        <v>15910</v>
      </c>
      <c r="D40" s="3"/>
      <c r="E40" s="3"/>
      <c r="F40" s="3"/>
      <c r="G40" s="3"/>
      <c r="H40" s="3"/>
      <c r="I40" s="3"/>
    </row>
    <row r="41" spans="1:9" x14ac:dyDescent="0.35">
      <c r="A41" s="381" t="s">
        <v>780</v>
      </c>
      <c r="B41" s="3" t="s">
        <v>778</v>
      </c>
      <c r="C41" s="71">
        <v>15910</v>
      </c>
      <c r="D41" s="3"/>
      <c r="E41" s="3"/>
      <c r="F41" s="3"/>
      <c r="G41" s="3"/>
      <c r="H41" s="3"/>
      <c r="I41" s="3"/>
    </row>
    <row r="42" spans="1:9" x14ac:dyDescent="0.35">
      <c r="A42" s="381" t="s">
        <v>781</v>
      </c>
      <c r="B42" s="3" t="s">
        <v>770</v>
      </c>
      <c r="C42" s="382">
        <v>225</v>
      </c>
      <c r="D42" s="3"/>
      <c r="E42" s="3"/>
      <c r="F42" s="3"/>
      <c r="G42" s="3"/>
      <c r="H42" s="3"/>
      <c r="I42" s="3"/>
    </row>
    <row r="43" spans="1:9" x14ac:dyDescent="0.35">
      <c r="A43" s="381" t="s">
        <v>782</v>
      </c>
      <c r="B43" s="3" t="s">
        <v>778</v>
      </c>
      <c r="C43" s="71">
        <v>15910</v>
      </c>
      <c r="D43" s="3"/>
      <c r="E43" s="3"/>
      <c r="F43" s="3"/>
      <c r="G43" s="3"/>
      <c r="H43" s="3"/>
      <c r="I43" s="3"/>
    </row>
    <row r="44" spans="1:9" x14ac:dyDescent="0.35">
      <c r="A44" s="381" t="s">
        <v>783</v>
      </c>
      <c r="B44" s="3" t="s">
        <v>778</v>
      </c>
      <c r="C44" s="71">
        <v>15910</v>
      </c>
      <c r="D44" s="3"/>
      <c r="E44" s="3"/>
      <c r="F44" s="3"/>
      <c r="G44" s="3"/>
      <c r="H44" s="3"/>
      <c r="I44" s="3"/>
    </row>
    <row r="45" spans="1:9" x14ac:dyDescent="0.35">
      <c r="A45" s="72"/>
      <c r="B45" s="72"/>
      <c r="C45" s="72"/>
      <c r="D45" s="72"/>
      <c r="E45" s="72"/>
      <c r="F45" s="72"/>
      <c r="G45" s="72"/>
      <c r="H45" s="72"/>
      <c r="I45" s="72"/>
    </row>
    <row r="47" spans="1:9" ht="23.25" x14ac:dyDescent="0.35">
      <c r="A47" s="1107" t="s">
        <v>744</v>
      </c>
      <c r="B47" s="1107"/>
      <c r="C47" s="1107"/>
      <c r="D47" s="1107"/>
      <c r="E47" s="1107"/>
      <c r="F47" s="1107"/>
      <c r="G47" s="1107"/>
      <c r="H47" s="1107"/>
      <c r="I47" s="1107"/>
    </row>
    <row r="48" spans="1:9" ht="23.25" x14ac:dyDescent="0.35">
      <c r="A48" s="1107" t="s">
        <v>790</v>
      </c>
      <c r="B48" s="1107"/>
      <c r="C48" s="1107"/>
      <c r="D48" s="1107"/>
      <c r="E48" s="1107"/>
      <c r="F48" s="1107"/>
      <c r="G48" s="1107"/>
      <c r="H48" s="1107"/>
      <c r="I48" s="1107"/>
    </row>
    <row r="50" spans="1:9" x14ac:dyDescent="0.35">
      <c r="A50" s="5" t="s">
        <v>155</v>
      </c>
      <c r="B50" s="5" t="s">
        <v>156</v>
      </c>
      <c r="C50" s="5" t="s">
        <v>746</v>
      </c>
      <c r="D50" s="5" t="s">
        <v>747</v>
      </c>
      <c r="E50" s="5" t="s">
        <v>27</v>
      </c>
      <c r="F50" s="5" t="s">
        <v>748</v>
      </c>
      <c r="G50" s="5" t="s">
        <v>845</v>
      </c>
      <c r="H50" s="1213" t="s">
        <v>1</v>
      </c>
      <c r="I50" s="1214"/>
    </row>
    <row r="51" spans="1:9" x14ac:dyDescent="0.35">
      <c r="A51" s="375"/>
      <c r="B51" s="375"/>
      <c r="C51" s="376"/>
      <c r="D51" s="376" t="s">
        <v>749</v>
      </c>
      <c r="E51" s="376" t="s">
        <v>750</v>
      </c>
      <c r="F51" s="375"/>
      <c r="G51" s="376" t="s">
        <v>846</v>
      </c>
      <c r="H51" s="376" t="s">
        <v>637</v>
      </c>
      <c r="I51" s="376" t="s">
        <v>11</v>
      </c>
    </row>
    <row r="52" spans="1:9" x14ac:dyDescent="0.35">
      <c r="A52" s="17" t="s">
        <v>751</v>
      </c>
      <c r="B52" s="17" t="s">
        <v>752</v>
      </c>
      <c r="C52" s="377">
        <v>8362</v>
      </c>
      <c r="D52" s="70" t="s">
        <v>791</v>
      </c>
      <c r="E52" s="139" t="s">
        <v>792</v>
      </c>
      <c r="F52" s="70" t="s">
        <v>793</v>
      </c>
      <c r="G52" s="384" t="s">
        <v>531</v>
      </c>
      <c r="H52" s="378">
        <v>100000</v>
      </c>
      <c r="I52" s="17" t="s">
        <v>794</v>
      </c>
    </row>
    <row r="53" spans="1:9" x14ac:dyDescent="0.35">
      <c r="A53" s="3" t="s">
        <v>757</v>
      </c>
      <c r="B53" s="17" t="s">
        <v>752</v>
      </c>
      <c r="C53" s="385">
        <v>8362</v>
      </c>
      <c r="D53" s="17" t="s">
        <v>795</v>
      </c>
      <c r="E53" s="139" t="s">
        <v>796</v>
      </c>
      <c r="F53" s="3" t="s">
        <v>797</v>
      </c>
      <c r="G53" s="386" t="s">
        <v>599</v>
      </c>
      <c r="H53" s="3"/>
      <c r="I53" s="3" t="s">
        <v>798</v>
      </c>
    </row>
    <row r="54" spans="1:9" x14ac:dyDescent="0.35">
      <c r="A54" s="3" t="s">
        <v>760</v>
      </c>
      <c r="B54" s="17" t="s">
        <v>752</v>
      </c>
      <c r="C54" s="387">
        <v>8362</v>
      </c>
      <c r="D54" s="17" t="s">
        <v>799</v>
      </c>
      <c r="E54" s="139" t="s">
        <v>800</v>
      </c>
      <c r="F54" s="3" t="s">
        <v>801</v>
      </c>
      <c r="G54" s="388" t="s">
        <v>802</v>
      </c>
      <c r="H54" s="3"/>
      <c r="I54" s="3"/>
    </row>
    <row r="55" spans="1:9" x14ac:dyDescent="0.35">
      <c r="A55" s="3" t="s">
        <v>764</v>
      </c>
      <c r="B55" s="3" t="s">
        <v>765</v>
      </c>
      <c r="C55" s="379">
        <v>396</v>
      </c>
      <c r="D55" s="3" t="s">
        <v>803</v>
      </c>
      <c r="E55" s="139" t="s">
        <v>804</v>
      </c>
      <c r="F55" s="3"/>
      <c r="G55" s="3"/>
      <c r="H55" s="3"/>
      <c r="I55" s="3"/>
    </row>
    <row r="56" spans="1:9" x14ac:dyDescent="0.35">
      <c r="A56" s="3" t="s">
        <v>768</v>
      </c>
      <c r="B56" s="3" t="s">
        <v>769</v>
      </c>
      <c r="C56" s="380">
        <v>1104</v>
      </c>
      <c r="D56" s="3" t="s">
        <v>805</v>
      </c>
      <c r="E56" s="139" t="s">
        <v>806</v>
      </c>
      <c r="F56" s="3"/>
      <c r="G56" s="3"/>
      <c r="H56" s="3"/>
      <c r="I56" s="3"/>
    </row>
    <row r="57" spans="1:9" x14ac:dyDescent="0.35">
      <c r="A57" s="3"/>
      <c r="B57" s="3" t="s">
        <v>770</v>
      </c>
      <c r="C57" s="380">
        <v>297</v>
      </c>
      <c r="D57" s="3" t="s">
        <v>807</v>
      </c>
      <c r="E57" s="139" t="s">
        <v>808</v>
      </c>
      <c r="F57" s="3"/>
      <c r="G57" s="3"/>
      <c r="H57" s="3"/>
      <c r="I57" s="3"/>
    </row>
    <row r="58" spans="1:9" x14ac:dyDescent="0.35">
      <c r="A58" s="3" t="s">
        <v>771</v>
      </c>
      <c r="B58" s="3" t="s">
        <v>772</v>
      </c>
      <c r="C58" s="380">
        <v>2194</v>
      </c>
      <c r="D58" s="3" t="s">
        <v>809</v>
      </c>
      <c r="E58" s="139" t="s">
        <v>810</v>
      </c>
      <c r="F58" s="3"/>
      <c r="G58" s="3"/>
      <c r="H58" s="3"/>
      <c r="I58" s="3"/>
    </row>
    <row r="59" spans="1:9" x14ac:dyDescent="0.35">
      <c r="A59" s="3"/>
      <c r="B59" s="3" t="s">
        <v>774</v>
      </c>
      <c r="C59" s="380">
        <v>2530</v>
      </c>
      <c r="D59" s="3" t="s">
        <v>811</v>
      </c>
      <c r="E59" s="139" t="s">
        <v>812</v>
      </c>
      <c r="F59" s="3"/>
      <c r="G59" s="3"/>
      <c r="H59" s="3"/>
      <c r="I59" s="3"/>
    </row>
    <row r="60" spans="1:9" x14ac:dyDescent="0.35">
      <c r="A60" s="3" t="s">
        <v>775</v>
      </c>
      <c r="B60" s="3" t="s">
        <v>769</v>
      </c>
      <c r="C60" s="380">
        <v>1104</v>
      </c>
      <c r="D60" s="17" t="s">
        <v>795</v>
      </c>
      <c r="E60" s="139" t="s">
        <v>813</v>
      </c>
      <c r="F60" s="3"/>
      <c r="G60" s="3"/>
      <c r="H60" s="3"/>
      <c r="I60" s="3"/>
    </row>
    <row r="61" spans="1:9" x14ac:dyDescent="0.35">
      <c r="A61" s="3"/>
      <c r="B61" s="3" t="s">
        <v>776</v>
      </c>
      <c r="C61" s="380">
        <v>302</v>
      </c>
      <c r="D61" s="3" t="s">
        <v>814</v>
      </c>
      <c r="E61" s="139" t="s">
        <v>815</v>
      </c>
      <c r="F61" s="3"/>
      <c r="G61" s="3"/>
      <c r="H61" s="3"/>
      <c r="I61" s="3"/>
    </row>
    <row r="62" spans="1:9" x14ac:dyDescent="0.35">
      <c r="A62" s="3" t="s">
        <v>777</v>
      </c>
      <c r="B62" s="3" t="s">
        <v>778</v>
      </c>
      <c r="C62" s="380">
        <v>10683</v>
      </c>
      <c r="D62" s="3" t="s">
        <v>803</v>
      </c>
      <c r="E62" s="139" t="s">
        <v>816</v>
      </c>
      <c r="F62" s="3"/>
      <c r="G62" s="3"/>
      <c r="H62" s="3"/>
      <c r="I62" s="3"/>
    </row>
    <row r="63" spans="1:9" x14ac:dyDescent="0.35">
      <c r="A63" s="3" t="s">
        <v>779</v>
      </c>
      <c r="B63" s="3" t="s">
        <v>778</v>
      </c>
      <c r="C63" s="380">
        <v>10684</v>
      </c>
      <c r="D63" s="3" t="s">
        <v>817</v>
      </c>
      <c r="E63" s="139" t="s">
        <v>818</v>
      </c>
      <c r="F63" s="3"/>
      <c r="G63" s="3"/>
      <c r="H63" s="3"/>
      <c r="I63" s="3"/>
    </row>
    <row r="64" spans="1:9" x14ac:dyDescent="0.35">
      <c r="A64" s="381" t="s">
        <v>780</v>
      </c>
      <c r="B64" s="3" t="s">
        <v>778</v>
      </c>
      <c r="C64" s="380">
        <v>10685</v>
      </c>
      <c r="D64" s="3"/>
      <c r="E64" s="3"/>
      <c r="F64" s="3"/>
      <c r="G64" s="3"/>
      <c r="H64" s="3"/>
      <c r="I64" s="3"/>
    </row>
    <row r="65" spans="1:9" x14ac:dyDescent="0.35">
      <c r="A65" s="381" t="s">
        <v>781</v>
      </c>
      <c r="B65" s="3" t="s">
        <v>770</v>
      </c>
      <c r="C65" s="380">
        <v>297</v>
      </c>
      <c r="D65" s="3"/>
      <c r="E65" s="3"/>
      <c r="F65" s="3"/>
      <c r="G65" s="3"/>
      <c r="H65" s="3"/>
      <c r="I65" s="3"/>
    </row>
    <row r="66" spans="1:9" x14ac:dyDescent="0.35">
      <c r="A66" s="381" t="s">
        <v>782</v>
      </c>
      <c r="B66" s="3" t="s">
        <v>778</v>
      </c>
      <c r="C66" s="380">
        <v>10685</v>
      </c>
      <c r="D66" s="3"/>
      <c r="E66" s="3"/>
      <c r="F66" s="3"/>
      <c r="G66" s="3"/>
      <c r="H66" s="3"/>
      <c r="I66" s="3"/>
    </row>
    <row r="67" spans="1:9" x14ac:dyDescent="0.35">
      <c r="A67" s="381" t="s">
        <v>783</v>
      </c>
      <c r="B67" s="3" t="s">
        <v>778</v>
      </c>
      <c r="C67" s="380">
        <v>10685</v>
      </c>
      <c r="D67" s="3"/>
      <c r="E67" s="3"/>
      <c r="F67" s="3"/>
      <c r="G67" s="3"/>
      <c r="H67" s="3"/>
      <c r="I67" s="3"/>
    </row>
    <row r="68" spans="1:9" x14ac:dyDescent="0.35">
      <c r="A68" s="72"/>
      <c r="B68" s="72"/>
      <c r="C68" s="72"/>
      <c r="D68" s="72"/>
      <c r="E68" s="72"/>
      <c r="F68" s="72"/>
      <c r="G68" s="72"/>
      <c r="H68" s="72"/>
      <c r="I68" s="72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23.25" x14ac:dyDescent="0.35">
      <c r="A70" s="1107" t="s">
        <v>744</v>
      </c>
      <c r="B70" s="1107"/>
      <c r="C70" s="1107"/>
      <c r="D70" s="1107"/>
      <c r="E70" s="1107"/>
      <c r="F70" s="1107"/>
      <c r="G70" s="1107"/>
      <c r="H70" s="1107"/>
      <c r="I70" s="1107"/>
    </row>
    <row r="71" spans="1:9" ht="23.25" x14ac:dyDescent="0.35">
      <c r="A71" s="1107" t="s">
        <v>819</v>
      </c>
      <c r="B71" s="1107"/>
      <c r="C71" s="1107"/>
      <c r="D71" s="1107"/>
      <c r="E71" s="1107"/>
      <c r="F71" s="1107"/>
      <c r="G71" s="1107"/>
      <c r="H71" s="1107"/>
      <c r="I71" s="1107"/>
    </row>
    <row r="73" spans="1:9" x14ac:dyDescent="0.35">
      <c r="A73" s="5" t="s">
        <v>155</v>
      </c>
      <c r="B73" s="5" t="s">
        <v>156</v>
      </c>
      <c r="C73" s="5" t="s">
        <v>746</v>
      </c>
      <c r="D73" s="5" t="s">
        <v>747</v>
      </c>
      <c r="E73" s="5" t="s">
        <v>27</v>
      </c>
      <c r="F73" s="5" t="s">
        <v>748</v>
      </c>
      <c r="G73" s="5" t="s">
        <v>845</v>
      </c>
      <c r="H73" s="1213" t="s">
        <v>1</v>
      </c>
      <c r="I73" s="1214"/>
    </row>
    <row r="74" spans="1:9" x14ac:dyDescent="0.35">
      <c r="A74" s="375"/>
      <c r="B74" s="375"/>
      <c r="C74" s="376"/>
      <c r="D74" s="376" t="s">
        <v>749</v>
      </c>
      <c r="E74" s="376" t="s">
        <v>750</v>
      </c>
      <c r="F74" s="375"/>
      <c r="G74" s="376" t="s">
        <v>846</v>
      </c>
      <c r="H74" s="376" t="s">
        <v>637</v>
      </c>
      <c r="I74" s="376" t="s">
        <v>11</v>
      </c>
    </row>
    <row r="75" spans="1:9" x14ac:dyDescent="0.35">
      <c r="A75" s="17" t="s">
        <v>751</v>
      </c>
      <c r="B75" s="17" t="s">
        <v>752</v>
      </c>
      <c r="C75" s="377">
        <v>11110</v>
      </c>
      <c r="D75" s="17" t="s">
        <v>820</v>
      </c>
      <c r="E75" s="17" t="s">
        <v>821</v>
      </c>
      <c r="F75" s="17" t="s">
        <v>822</v>
      </c>
      <c r="G75" s="384" t="s">
        <v>531</v>
      </c>
      <c r="H75" s="378">
        <v>285000</v>
      </c>
      <c r="I75" s="17" t="s">
        <v>823</v>
      </c>
    </row>
    <row r="76" spans="1:9" x14ac:dyDescent="0.35">
      <c r="A76" s="3" t="s">
        <v>757</v>
      </c>
      <c r="B76" s="17" t="s">
        <v>752</v>
      </c>
      <c r="C76" s="385">
        <v>11110</v>
      </c>
      <c r="D76" s="3"/>
      <c r="E76" s="3"/>
      <c r="F76" s="3" t="s">
        <v>824</v>
      </c>
      <c r="G76" s="386" t="s">
        <v>599</v>
      </c>
      <c r="H76" s="3"/>
      <c r="I76" s="3" t="s">
        <v>756</v>
      </c>
    </row>
    <row r="77" spans="1:9" x14ac:dyDescent="0.35">
      <c r="A77" s="3" t="s">
        <v>760</v>
      </c>
      <c r="B77" s="17" t="s">
        <v>752</v>
      </c>
      <c r="C77" s="380">
        <v>11110</v>
      </c>
      <c r="D77" s="3"/>
      <c r="E77" s="3"/>
      <c r="F77" s="3" t="s">
        <v>820</v>
      </c>
      <c r="G77" s="3" t="s">
        <v>820</v>
      </c>
      <c r="H77" s="3"/>
      <c r="I77" s="3" t="s">
        <v>825</v>
      </c>
    </row>
    <row r="78" spans="1:9" x14ac:dyDescent="0.35">
      <c r="A78" s="3" t="s">
        <v>764</v>
      </c>
      <c r="B78" s="3" t="s">
        <v>765</v>
      </c>
      <c r="C78" s="379">
        <v>526</v>
      </c>
      <c r="D78" s="3"/>
      <c r="E78" s="3"/>
      <c r="F78" s="3" t="s">
        <v>826</v>
      </c>
      <c r="G78" s="3"/>
      <c r="H78" s="3"/>
      <c r="I78" s="3"/>
    </row>
    <row r="79" spans="1:9" x14ac:dyDescent="0.35">
      <c r="A79" s="3" t="s">
        <v>768</v>
      </c>
      <c r="B79" s="3" t="s">
        <v>769</v>
      </c>
      <c r="C79" s="380">
        <v>2023</v>
      </c>
      <c r="D79" s="3"/>
      <c r="E79" s="3"/>
      <c r="F79" s="3"/>
      <c r="G79" s="3"/>
      <c r="H79" s="3"/>
      <c r="I79" s="3"/>
    </row>
    <row r="80" spans="1:9" x14ac:dyDescent="0.35">
      <c r="A80" s="3"/>
      <c r="B80" s="3" t="s">
        <v>770</v>
      </c>
      <c r="C80" s="380">
        <v>208</v>
      </c>
      <c r="D80" s="3"/>
      <c r="E80" s="3"/>
      <c r="F80" s="3"/>
      <c r="G80" s="3"/>
      <c r="H80" s="3"/>
      <c r="I80" s="3"/>
    </row>
    <row r="81" spans="1:9" x14ac:dyDescent="0.35">
      <c r="A81" s="3" t="s">
        <v>771</v>
      </c>
      <c r="B81" s="3" t="s">
        <v>772</v>
      </c>
      <c r="C81" s="380">
        <v>2835</v>
      </c>
      <c r="D81" s="3"/>
      <c r="E81" s="3"/>
      <c r="F81" s="3"/>
      <c r="G81" s="3"/>
      <c r="H81" s="3"/>
      <c r="I81" s="3"/>
    </row>
    <row r="82" spans="1:9" x14ac:dyDescent="0.35">
      <c r="A82" s="3"/>
      <c r="B82" s="3" t="s">
        <v>774</v>
      </c>
      <c r="C82" s="380">
        <v>3348</v>
      </c>
      <c r="D82" s="3"/>
      <c r="E82" s="3"/>
      <c r="F82" s="3"/>
      <c r="G82" s="3"/>
      <c r="H82" s="3"/>
      <c r="I82" s="3"/>
    </row>
    <row r="83" spans="1:9" x14ac:dyDescent="0.35">
      <c r="A83" s="3" t="s">
        <v>775</v>
      </c>
      <c r="B83" s="3" t="s">
        <v>769</v>
      </c>
      <c r="C83" s="380">
        <v>2023</v>
      </c>
      <c r="D83" s="3"/>
      <c r="E83" s="3"/>
      <c r="F83" s="3"/>
      <c r="G83" s="3"/>
      <c r="H83" s="3"/>
      <c r="I83" s="3"/>
    </row>
    <row r="84" spans="1:9" x14ac:dyDescent="0.35">
      <c r="A84" s="3"/>
      <c r="B84" s="3" t="s">
        <v>776</v>
      </c>
      <c r="C84" s="380">
        <v>390</v>
      </c>
      <c r="D84" s="3"/>
      <c r="E84" s="3"/>
      <c r="F84" s="3"/>
      <c r="G84" s="3"/>
      <c r="H84" s="3"/>
      <c r="I84" s="3"/>
    </row>
    <row r="85" spans="1:9" x14ac:dyDescent="0.35">
      <c r="A85" s="3" t="s">
        <v>777</v>
      </c>
      <c r="B85" s="3" t="s">
        <v>778</v>
      </c>
      <c r="C85" s="380">
        <v>13822</v>
      </c>
      <c r="D85" s="3"/>
      <c r="E85" s="3"/>
      <c r="F85" s="3"/>
      <c r="G85" s="3"/>
      <c r="H85" s="3"/>
      <c r="I85" s="3"/>
    </row>
    <row r="86" spans="1:9" x14ac:dyDescent="0.35">
      <c r="A86" s="3" t="s">
        <v>779</v>
      </c>
      <c r="B86" s="3" t="s">
        <v>778</v>
      </c>
      <c r="C86" s="380">
        <v>13823</v>
      </c>
      <c r="D86" s="3"/>
      <c r="E86" s="3"/>
      <c r="F86" s="3"/>
      <c r="G86" s="3"/>
      <c r="H86" s="3"/>
      <c r="I86" s="3"/>
    </row>
    <row r="87" spans="1:9" x14ac:dyDescent="0.35">
      <c r="A87" s="381" t="s">
        <v>780</v>
      </c>
      <c r="B87" s="3" t="s">
        <v>778</v>
      </c>
      <c r="C87" s="380">
        <v>13824</v>
      </c>
      <c r="D87" s="3"/>
      <c r="E87" s="3"/>
      <c r="F87" s="3"/>
      <c r="G87" s="3"/>
      <c r="H87" s="3"/>
      <c r="I87" s="3"/>
    </row>
    <row r="88" spans="1:9" x14ac:dyDescent="0.35">
      <c r="A88" s="381" t="s">
        <v>781</v>
      </c>
      <c r="B88" s="3" t="s">
        <v>770</v>
      </c>
      <c r="C88" s="380">
        <v>208</v>
      </c>
      <c r="D88" s="3"/>
      <c r="E88" s="3"/>
      <c r="F88" s="3"/>
      <c r="G88" s="3"/>
      <c r="H88" s="3"/>
      <c r="I88" s="3"/>
    </row>
    <row r="89" spans="1:9" x14ac:dyDescent="0.35">
      <c r="A89" s="381" t="s">
        <v>782</v>
      </c>
      <c r="B89" s="3" t="s">
        <v>778</v>
      </c>
      <c r="C89" s="380">
        <v>13824</v>
      </c>
      <c r="D89" s="3"/>
      <c r="E89" s="3"/>
      <c r="F89" s="3"/>
      <c r="G89" s="3"/>
      <c r="H89" s="3"/>
      <c r="I89" s="3"/>
    </row>
    <row r="90" spans="1:9" x14ac:dyDescent="0.35">
      <c r="A90" s="381" t="s">
        <v>783</v>
      </c>
      <c r="B90" s="3" t="s">
        <v>778</v>
      </c>
      <c r="C90" s="380">
        <v>13824</v>
      </c>
      <c r="D90" s="3"/>
      <c r="E90" s="3"/>
      <c r="F90" s="3"/>
      <c r="G90" s="3"/>
      <c r="H90" s="3"/>
      <c r="I90" s="3"/>
    </row>
    <row r="91" spans="1:9" x14ac:dyDescent="0.35">
      <c r="A91" s="72"/>
      <c r="B91" s="72"/>
      <c r="C91" s="72"/>
      <c r="D91" s="72"/>
      <c r="E91" s="72"/>
      <c r="F91" s="72"/>
      <c r="G91" s="72"/>
      <c r="H91" s="72"/>
      <c r="I91" s="72"/>
    </row>
    <row r="93" spans="1:9" ht="23.25" x14ac:dyDescent="0.35">
      <c r="A93" s="1107" t="s">
        <v>744</v>
      </c>
      <c r="B93" s="1107"/>
      <c r="C93" s="1107"/>
      <c r="D93" s="1107"/>
      <c r="E93" s="1107"/>
      <c r="F93" s="1107"/>
      <c r="G93" s="1107"/>
      <c r="H93" s="1107"/>
      <c r="I93" s="1107"/>
    </row>
    <row r="94" spans="1:9" ht="23.25" x14ac:dyDescent="0.35">
      <c r="A94" s="1107" t="s">
        <v>827</v>
      </c>
      <c r="B94" s="1107"/>
      <c r="C94" s="1107"/>
      <c r="D94" s="1107"/>
      <c r="E94" s="1107"/>
      <c r="F94" s="1107"/>
      <c r="G94" s="1107"/>
      <c r="H94" s="1107"/>
      <c r="I94" s="1107"/>
    </row>
    <row r="96" spans="1:9" x14ac:dyDescent="0.35">
      <c r="A96" s="5" t="s">
        <v>155</v>
      </c>
      <c r="B96" s="5" t="s">
        <v>156</v>
      </c>
      <c r="C96" s="5" t="s">
        <v>746</v>
      </c>
      <c r="D96" s="5" t="s">
        <v>747</v>
      </c>
      <c r="E96" s="5" t="s">
        <v>27</v>
      </c>
      <c r="F96" s="5" t="s">
        <v>748</v>
      </c>
      <c r="G96" s="5" t="s">
        <v>845</v>
      </c>
      <c r="H96" s="1213" t="s">
        <v>1</v>
      </c>
      <c r="I96" s="1214"/>
    </row>
    <row r="97" spans="1:9" x14ac:dyDescent="0.35">
      <c r="A97" s="375"/>
      <c r="B97" s="375"/>
      <c r="C97" s="376"/>
      <c r="D97" s="376" t="s">
        <v>749</v>
      </c>
      <c r="E97" s="376" t="s">
        <v>750</v>
      </c>
      <c r="F97" s="375"/>
      <c r="G97" s="376" t="s">
        <v>846</v>
      </c>
      <c r="H97" s="376" t="s">
        <v>637</v>
      </c>
      <c r="I97" s="376" t="s">
        <v>11</v>
      </c>
    </row>
    <row r="98" spans="1:9" x14ac:dyDescent="0.35">
      <c r="A98" s="17" t="s">
        <v>751</v>
      </c>
      <c r="B98" s="17" t="s">
        <v>752</v>
      </c>
      <c r="C98" s="377">
        <v>13516</v>
      </c>
      <c r="D98" s="17" t="s">
        <v>828</v>
      </c>
      <c r="E98" s="17" t="s">
        <v>829</v>
      </c>
      <c r="F98" s="17" t="s">
        <v>830</v>
      </c>
      <c r="G98" s="384" t="s">
        <v>531</v>
      </c>
      <c r="H98" s="378">
        <v>460000</v>
      </c>
      <c r="I98" s="17" t="s">
        <v>831</v>
      </c>
    </row>
    <row r="99" spans="1:9" x14ac:dyDescent="0.35">
      <c r="A99" s="3" t="s">
        <v>757</v>
      </c>
      <c r="B99" s="17" t="s">
        <v>752</v>
      </c>
      <c r="C99" s="385">
        <v>13516</v>
      </c>
      <c r="D99" s="3" t="s">
        <v>830</v>
      </c>
      <c r="E99" s="3" t="s">
        <v>832</v>
      </c>
      <c r="F99" s="3" t="s">
        <v>833</v>
      </c>
      <c r="G99" s="386" t="s">
        <v>599</v>
      </c>
      <c r="H99" s="3"/>
      <c r="I99" s="3" t="s">
        <v>756</v>
      </c>
    </row>
    <row r="100" spans="1:9" x14ac:dyDescent="0.35">
      <c r="A100" s="3" t="s">
        <v>760</v>
      </c>
      <c r="B100" s="17" t="s">
        <v>752</v>
      </c>
      <c r="C100" s="380">
        <v>13516</v>
      </c>
      <c r="D100" s="3"/>
      <c r="E100" s="3" t="s">
        <v>834</v>
      </c>
      <c r="F100" s="3" t="s">
        <v>835</v>
      </c>
      <c r="G100" s="3" t="s">
        <v>828</v>
      </c>
      <c r="H100" s="3"/>
      <c r="I100" s="3" t="s">
        <v>836</v>
      </c>
    </row>
    <row r="101" spans="1:9" x14ac:dyDescent="0.35">
      <c r="A101" s="3" t="s">
        <v>764</v>
      </c>
      <c r="B101" s="3" t="s">
        <v>765</v>
      </c>
      <c r="C101" s="379">
        <v>639</v>
      </c>
      <c r="D101" s="3" t="s">
        <v>833</v>
      </c>
      <c r="E101" s="389" t="s">
        <v>837</v>
      </c>
      <c r="F101" s="3"/>
      <c r="G101" s="3"/>
      <c r="H101" s="3"/>
      <c r="I101" s="3"/>
    </row>
    <row r="102" spans="1:9" x14ac:dyDescent="0.35">
      <c r="A102" s="3" t="s">
        <v>768</v>
      </c>
      <c r="B102" s="3" t="s">
        <v>769</v>
      </c>
      <c r="C102" s="380">
        <v>2223</v>
      </c>
      <c r="D102" s="3" t="s">
        <v>835</v>
      </c>
      <c r="E102" s="3" t="s">
        <v>838</v>
      </c>
      <c r="F102" s="3"/>
      <c r="G102" s="3"/>
      <c r="H102" s="3"/>
      <c r="I102" s="3"/>
    </row>
    <row r="103" spans="1:9" x14ac:dyDescent="0.35">
      <c r="A103" s="3"/>
      <c r="B103" s="3" t="s">
        <v>770</v>
      </c>
      <c r="C103" s="380">
        <v>269</v>
      </c>
      <c r="D103" s="3"/>
      <c r="E103" s="3"/>
      <c r="F103" s="3"/>
      <c r="G103" s="3"/>
      <c r="H103" s="3"/>
      <c r="I103" s="3"/>
    </row>
    <row r="104" spans="1:9" x14ac:dyDescent="0.35">
      <c r="A104" s="3" t="s">
        <v>771</v>
      </c>
      <c r="B104" s="3" t="s">
        <v>772</v>
      </c>
      <c r="C104" s="380">
        <v>3830</v>
      </c>
      <c r="D104" s="3"/>
      <c r="E104" s="3"/>
      <c r="F104" s="3"/>
      <c r="G104" s="3"/>
      <c r="H104" s="3"/>
      <c r="I104" s="3"/>
    </row>
    <row r="105" spans="1:9" x14ac:dyDescent="0.35">
      <c r="A105" s="3"/>
      <c r="B105" s="3" t="s">
        <v>774</v>
      </c>
      <c r="C105" s="380">
        <v>4473</v>
      </c>
      <c r="D105" s="3"/>
      <c r="E105" s="3"/>
      <c r="F105" s="3"/>
      <c r="G105" s="3"/>
      <c r="H105" s="3"/>
      <c r="I105" s="3"/>
    </row>
    <row r="106" spans="1:9" x14ac:dyDescent="0.35">
      <c r="A106" s="3" t="s">
        <v>775</v>
      </c>
      <c r="B106" s="3" t="s">
        <v>769</v>
      </c>
      <c r="C106" s="380">
        <v>2223</v>
      </c>
      <c r="D106" s="3"/>
      <c r="E106" s="3"/>
      <c r="F106" s="3"/>
      <c r="G106" s="3"/>
      <c r="H106" s="3"/>
      <c r="I106" s="3"/>
    </row>
    <row r="107" spans="1:9" x14ac:dyDescent="0.35">
      <c r="A107" s="3"/>
      <c r="B107" s="3" t="s">
        <v>776</v>
      </c>
      <c r="C107" s="380">
        <v>445</v>
      </c>
      <c r="D107" s="3"/>
      <c r="E107" s="3"/>
      <c r="F107" s="3"/>
      <c r="G107" s="3"/>
      <c r="H107" s="3"/>
      <c r="I107" s="3"/>
    </row>
    <row r="108" spans="1:9" x14ac:dyDescent="0.35">
      <c r="A108" s="3" t="s">
        <v>777</v>
      </c>
      <c r="B108" s="3" t="s">
        <v>778</v>
      </c>
      <c r="C108" s="380">
        <v>15800</v>
      </c>
      <c r="D108" s="3"/>
      <c r="E108" s="3"/>
      <c r="F108" s="3"/>
      <c r="G108" s="3"/>
      <c r="H108" s="3"/>
      <c r="I108" s="3"/>
    </row>
    <row r="109" spans="1:9" x14ac:dyDescent="0.35">
      <c r="A109" s="3" t="s">
        <v>779</v>
      </c>
      <c r="B109" s="3" t="s">
        <v>778</v>
      </c>
      <c r="C109" s="380">
        <v>15801</v>
      </c>
      <c r="D109" s="3"/>
      <c r="E109" s="3"/>
      <c r="F109" s="3"/>
      <c r="G109" s="3"/>
      <c r="H109" s="3"/>
      <c r="I109" s="3"/>
    </row>
    <row r="110" spans="1:9" x14ac:dyDescent="0.35">
      <c r="A110" s="381" t="s">
        <v>780</v>
      </c>
      <c r="B110" s="3" t="s">
        <v>778</v>
      </c>
      <c r="C110" s="380">
        <v>15802</v>
      </c>
      <c r="D110" s="3"/>
      <c r="E110" s="3"/>
      <c r="F110" s="3"/>
      <c r="G110" s="3"/>
      <c r="H110" s="3"/>
      <c r="I110" s="3"/>
    </row>
    <row r="111" spans="1:9" x14ac:dyDescent="0.35">
      <c r="A111" s="381" t="s">
        <v>781</v>
      </c>
      <c r="B111" s="3" t="s">
        <v>770</v>
      </c>
      <c r="C111" s="380">
        <v>269</v>
      </c>
      <c r="D111" s="3"/>
      <c r="E111" s="3"/>
      <c r="F111" s="3"/>
      <c r="G111" s="3"/>
      <c r="H111" s="3"/>
      <c r="I111" s="3"/>
    </row>
    <row r="112" spans="1:9" x14ac:dyDescent="0.35">
      <c r="A112" s="381" t="s">
        <v>782</v>
      </c>
      <c r="B112" s="3" t="s">
        <v>778</v>
      </c>
      <c r="C112" s="380">
        <v>15802</v>
      </c>
      <c r="D112" s="3"/>
      <c r="E112" s="3"/>
      <c r="F112" s="3"/>
      <c r="G112" s="3"/>
      <c r="H112" s="3"/>
      <c r="I112" s="3"/>
    </row>
    <row r="113" spans="1:9" x14ac:dyDescent="0.35">
      <c r="A113" s="381" t="s">
        <v>783</v>
      </c>
      <c r="B113" s="3" t="s">
        <v>778</v>
      </c>
      <c r="C113" s="380">
        <v>15802</v>
      </c>
      <c r="D113" s="3"/>
      <c r="E113" s="3"/>
      <c r="F113" s="3"/>
      <c r="G113" s="3"/>
      <c r="H113" s="3"/>
      <c r="I113" s="3"/>
    </row>
    <row r="114" spans="1:9" x14ac:dyDescent="0.35">
      <c r="A114" s="72"/>
      <c r="B114" s="72"/>
      <c r="C114" s="72"/>
      <c r="D114" s="72"/>
      <c r="E114" s="72"/>
      <c r="F114" s="72"/>
      <c r="G114" s="72"/>
      <c r="H114" s="72"/>
      <c r="I114" s="72"/>
    </row>
  </sheetData>
  <mergeCells count="15">
    <mergeCell ref="A1:I1"/>
    <mergeCell ref="A2:I2"/>
    <mergeCell ref="H4:I4"/>
    <mergeCell ref="A24:I24"/>
    <mergeCell ref="A25:I25"/>
    <mergeCell ref="H27:I27"/>
    <mergeCell ref="A47:I47"/>
    <mergeCell ref="A93:I93"/>
    <mergeCell ref="A94:I94"/>
    <mergeCell ref="H96:I96"/>
    <mergeCell ref="A48:I48"/>
    <mergeCell ref="H50:I50"/>
    <mergeCell ref="A70:I70"/>
    <mergeCell ref="A71:I71"/>
    <mergeCell ref="H73:I73"/>
  </mergeCells>
  <pageMargins left="0.15748031496062992" right="0" top="0.98425196850393704" bottom="0.98425196850393704" header="0.51181102362204722" footer="0.51181102362204722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view="pageLayout" zoomScaleNormal="90" workbookViewId="0">
      <selection activeCell="D6" sqref="D6"/>
    </sheetView>
  </sheetViews>
  <sheetFormatPr defaultRowHeight="21" x14ac:dyDescent="0.35"/>
  <cols>
    <col min="1" max="1" width="6.28515625" style="28" bestFit="1" customWidth="1"/>
    <col min="2" max="2" width="12.42578125" style="27" customWidth="1"/>
    <col min="3" max="3" width="19.7109375" style="27" customWidth="1"/>
    <col min="4" max="4" width="95.5703125" style="27" customWidth="1"/>
    <col min="5" max="5" width="8.7109375" style="27" customWidth="1"/>
    <col min="6" max="6" width="9.42578125" style="27" customWidth="1"/>
    <col min="7" max="7" width="11.140625" style="27" customWidth="1"/>
    <col min="8" max="8" width="12.140625" style="27" bestFit="1" customWidth="1"/>
    <col min="9" max="9" width="10" style="27" customWidth="1"/>
    <col min="10" max="10" width="7.28515625" style="29" bestFit="1" customWidth="1"/>
    <col min="11" max="16384" width="9.140625" style="27"/>
  </cols>
  <sheetData>
    <row r="1" spans="1:11" x14ac:dyDescent="0.35">
      <c r="A1" s="1125" t="s">
        <v>1638</v>
      </c>
      <c r="B1" s="1125"/>
      <c r="C1" s="1125"/>
      <c r="D1" s="1125"/>
      <c r="E1" s="1125"/>
      <c r="F1" s="1125"/>
      <c r="G1" s="1125"/>
      <c r="H1" s="1125"/>
      <c r="I1" s="1125"/>
      <c r="J1" s="1125"/>
    </row>
    <row r="2" spans="1:11" x14ac:dyDescent="0.35">
      <c r="B2" s="74" t="s">
        <v>46</v>
      </c>
      <c r="C2" s="75"/>
      <c r="D2" s="75"/>
    </row>
    <row r="3" spans="1:11" s="83" customFormat="1" ht="27.75" customHeight="1" x14ac:dyDescent="0.35">
      <c r="A3" s="1126" t="s">
        <v>0</v>
      </c>
      <c r="B3" s="1126" t="s">
        <v>180</v>
      </c>
      <c r="C3" s="1126" t="s">
        <v>181</v>
      </c>
      <c r="D3" s="1126" t="s">
        <v>158</v>
      </c>
      <c r="E3" s="1129" t="s">
        <v>12</v>
      </c>
      <c r="F3" s="1130"/>
      <c r="G3" s="1130"/>
      <c r="H3" s="1130"/>
      <c r="I3" s="1130"/>
      <c r="J3" s="1131"/>
    </row>
    <row r="4" spans="1:11" s="83" customFormat="1" ht="56.25" x14ac:dyDescent="0.25">
      <c r="A4" s="1127"/>
      <c r="B4" s="1127"/>
      <c r="C4" s="1127"/>
      <c r="D4" s="1127"/>
      <c r="E4" s="85" t="s">
        <v>159</v>
      </c>
      <c r="F4" s="85" t="s">
        <v>160</v>
      </c>
      <c r="G4" s="85" t="s">
        <v>161</v>
      </c>
      <c r="H4" s="85" t="s">
        <v>162</v>
      </c>
      <c r="I4" s="85" t="s">
        <v>163</v>
      </c>
      <c r="J4" s="85" t="s">
        <v>164</v>
      </c>
    </row>
    <row r="5" spans="1:11" s="83" customFormat="1" ht="27.75" customHeight="1" x14ac:dyDescent="0.25">
      <c r="A5" s="1128"/>
      <c r="B5" s="1128"/>
      <c r="C5" s="1128"/>
      <c r="D5" s="1128"/>
      <c r="E5" s="355">
        <v>5</v>
      </c>
      <c r="F5" s="355">
        <v>5</v>
      </c>
      <c r="G5" s="355">
        <v>5</v>
      </c>
      <c r="H5" s="355">
        <v>5</v>
      </c>
      <c r="I5" s="355">
        <v>5</v>
      </c>
      <c r="J5" s="355">
        <v>25</v>
      </c>
    </row>
    <row r="6" spans="1:11" s="31" customFormat="1" ht="93.75" x14ac:dyDescent="0.2">
      <c r="A6" s="356">
        <v>1</v>
      </c>
      <c r="B6" s="362" t="s">
        <v>737</v>
      </c>
      <c r="C6" s="76" t="s">
        <v>182</v>
      </c>
      <c r="D6" s="76" t="s">
        <v>738</v>
      </c>
      <c r="E6" s="359">
        <v>5</v>
      </c>
      <c r="F6" s="359">
        <v>5</v>
      </c>
      <c r="G6" s="358">
        <v>4</v>
      </c>
      <c r="H6" s="359">
        <v>4</v>
      </c>
      <c r="I6" s="359">
        <v>4</v>
      </c>
      <c r="J6" s="363">
        <f>SUM(E6:I6)</f>
        <v>22</v>
      </c>
      <c r="K6" s="30"/>
    </row>
    <row r="7" spans="1:11" s="31" customFormat="1" ht="75" x14ac:dyDescent="0.2">
      <c r="A7" s="356">
        <v>2</v>
      </c>
      <c r="B7" s="357" t="s">
        <v>735</v>
      </c>
      <c r="C7" s="76" t="s">
        <v>183</v>
      </c>
      <c r="D7" s="76" t="s">
        <v>736</v>
      </c>
      <c r="E7" s="358">
        <v>5</v>
      </c>
      <c r="F7" s="359">
        <v>5</v>
      </c>
      <c r="G7" s="358">
        <v>4</v>
      </c>
      <c r="H7" s="358">
        <v>4</v>
      </c>
      <c r="I7" s="359">
        <v>3</v>
      </c>
      <c r="J7" s="360">
        <v>21</v>
      </c>
      <c r="K7" s="30"/>
    </row>
    <row r="8" spans="1:11" s="31" customFormat="1" ht="75" x14ac:dyDescent="0.2">
      <c r="A8" s="361">
        <v>3</v>
      </c>
      <c r="B8" s="357" t="s">
        <v>739</v>
      </c>
      <c r="C8" s="76" t="s">
        <v>185</v>
      </c>
      <c r="D8" s="77" t="s">
        <v>740</v>
      </c>
      <c r="E8" s="364">
        <v>5</v>
      </c>
      <c r="F8" s="364">
        <v>4</v>
      </c>
      <c r="G8" s="364">
        <v>4</v>
      </c>
      <c r="H8" s="364">
        <v>3</v>
      </c>
      <c r="I8" s="364">
        <v>4</v>
      </c>
      <c r="J8" s="365">
        <f t="shared" ref="J8" si="0">SUM(E8:I8)</f>
        <v>20</v>
      </c>
      <c r="K8" s="30"/>
    </row>
    <row r="9" spans="1:11" s="31" customFormat="1" ht="93.75" x14ac:dyDescent="0.2">
      <c r="A9" s="366">
        <v>4</v>
      </c>
      <c r="B9" s="357" t="s">
        <v>741</v>
      </c>
      <c r="C9" s="76" t="s">
        <v>184</v>
      </c>
      <c r="D9" s="76" t="s">
        <v>742</v>
      </c>
      <c r="E9" s="367">
        <v>5</v>
      </c>
      <c r="F9" s="367">
        <v>3</v>
      </c>
      <c r="G9" s="367">
        <v>3</v>
      </c>
      <c r="H9" s="367">
        <v>3</v>
      </c>
      <c r="I9" s="367">
        <v>4</v>
      </c>
      <c r="J9" s="363">
        <f>SUM(E9:I9)</f>
        <v>18</v>
      </c>
      <c r="K9" s="30"/>
    </row>
    <row r="10" spans="1:11" s="31" customFormat="1" ht="37.5" x14ac:dyDescent="0.2">
      <c r="A10" s="361">
        <v>5</v>
      </c>
      <c r="B10" s="368" t="s">
        <v>1096</v>
      </c>
      <c r="C10" s="861" t="s">
        <v>743</v>
      </c>
      <c r="D10" s="861" t="s">
        <v>1394</v>
      </c>
      <c r="E10" s="358">
        <v>5</v>
      </c>
      <c r="F10" s="359">
        <v>3</v>
      </c>
      <c r="G10" s="358">
        <v>3</v>
      </c>
      <c r="H10" s="358">
        <v>3</v>
      </c>
      <c r="I10" s="358">
        <v>3</v>
      </c>
      <c r="J10" s="363">
        <f>SUM(E10:I10)</f>
        <v>17</v>
      </c>
      <c r="K10" s="78"/>
    </row>
    <row r="11" spans="1:11" s="26" customFormat="1" x14ac:dyDescent="0.2">
      <c r="A11" s="79"/>
      <c r="B11" s="80"/>
      <c r="C11" s="80"/>
      <c r="D11" s="80"/>
      <c r="E11" s="79"/>
      <c r="F11" s="79"/>
      <c r="G11" s="79"/>
      <c r="H11" s="79"/>
      <c r="I11" s="79"/>
      <c r="J11" s="81"/>
      <c r="K11" s="78"/>
    </row>
    <row r="12" spans="1:11" s="26" customFormat="1" x14ac:dyDescent="0.2">
      <c r="A12" s="79"/>
      <c r="B12" s="80"/>
      <c r="C12" s="80"/>
      <c r="D12" s="82"/>
      <c r="E12" s="79"/>
      <c r="F12" s="79"/>
      <c r="G12" s="79"/>
      <c r="H12" s="79"/>
      <c r="I12" s="79"/>
      <c r="J12" s="81"/>
      <c r="K12" s="78"/>
    </row>
    <row r="17" s="27" customFormat="1" x14ac:dyDescent="0.35"/>
    <row r="18" s="27" customFormat="1" x14ac:dyDescent="0.35"/>
    <row r="19" s="27" customFormat="1" x14ac:dyDescent="0.35"/>
    <row r="20" s="27" customFormat="1" x14ac:dyDescent="0.35"/>
    <row r="21" s="27" customFormat="1" x14ac:dyDescent="0.35"/>
    <row r="22" s="27" customFormat="1" x14ac:dyDescent="0.35"/>
    <row r="23" s="27" customFormat="1" x14ac:dyDescent="0.35"/>
    <row r="24" s="27" customFormat="1" x14ac:dyDescent="0.35"/>
    <row r="25" s="27" customFormat="1" x14ac:dyDescent="0.35"/>
    <row r="26" s="27" customFormat="1" x14ac:dyDescent="0.35"/>
    <row r="27" s="27" customFormat="1" x14ac:dyDescent="0.35"/>
    <row r="28" s="27" customFormat="1" x14ac:dyDescent="0.35"/>
    <row r="29" s="27" customFormat="1" x14ac:dyDescent="0.35"/>
    <row r="30" s="27" customFormat="1" x14ac:dyDescent="0.35"/>
    <row r="31" s="27" customFormat="1" x14ac:dyDescent="0.35"/>
    <row r="32" s="27" customFormat="1" x14ac:dyDescent="0.35"/>
    <row r="33" s="27" customFormat="1" x14ac:dyDescent="0.35"/>
    <row r="34" s="27" customFormat="1" x14ac:dyDescent="0.35"/>
    <row r="35" s="27" customFormat="1" x14ac:dyDescent="0.35"/>
    <row r="36" s="27" customFormat="1" x14ac:dyDescent="0.35"/>
    <row r="37" s="27" customFormat="1" x14ac:dyDescent="0.35"/>
    <row r="38" s="27" customFormat="1" x14ac:dyDescent="0.35"/>
    <row r="39" s="27" customFormat="1" x14ac:dyDescent="0.35"/>
    <row r="40" s="27" customFormat="1" x14ac:dyDescent="0.35"/>
    <row r="41" s="27" customFormat="1" x14ac:dyDescent="0.35"/>
    <row r="42" s="27" customFormat="1" x14ac:dyDescent="0.35"/>
    <row r="43" s="27" customFormat="1" x14ac:dyDescent="0.35"/>
    <row r="44" s="27" customFormat="1" x14ac:dyDescent="0.35"/>
    <row r="45" s="27" customFormat="1" x14ac:dyDescent="0.35"/>
  </sheetData>
  <mergeCells count="6">
    <mergeCell ref="A1:J1"/>
    <mergeCell ref="A3:A5"/>
    <mergeCell ref="B3:B5"/>
    <mergeCell ref="C3:C5"/>
    <mergeCell ref="D3:D5"/>
    <mergeCell ref="E3:J3"/>
  </mergeCells>
  <pageMargins left="0.55000000000000004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Layout" zoomScaleNormal="100" workbookViewId="0">
      <selection activeCell="C6" sqref="C6"/>
    </sheetView>
  </sheetViews>
  <sheetFormatPr defaultRowHeight="15" x14ac:dyDescent="0.25"/>
  <cols>
    <col min="1" max="1" width="9.140625" style="83" customWidth="1"/>
    <col min="2" max="2" width="18.85546875" style="83" customWidth="1"/>
    <col min="3" max="3" width="44.85546875" style="83" customWidth="1"/>
    <col min="4" max="4" width="59.28515625" style="83" customWidth="1"/>
    <col min="5" max="6" width="9.85546875" style="83" customWidth="1"/>
    <col min="7" max="8" width="9.140625" style="83"/>
    <col min="9" max="9" width="10" style="83" customWidth="1"/>
    <col min="10" max="16384" width="9.140625" style="83"/>
  </cols>
  <sheetData>
    <row r="1" spans="1:10" ht="23.25" x14ac:dyDescent="0.35">
      <c r="A1" s="1135" t="s">
        <v>700</v>
      </c>
      <c r="B1" s="1135"/>
      <c r="C1" s="1135"/>
      <c r="D1" s="1135"/>
      <c r="E1" s="1135"/>
      <c r="F1" s="1135"/>
      <c r="G1" s="1135"/>
      <c r="H1" s="1135"/>
      <c r="I1" s="1135"/>
      <c r="J1" s="1135"/>
    </row>
    <row r="2" spans="1:10" ht="23.25" x14ac:dyDescent="0.35">
      <c r="B2" s="29" t="s">
        <v>47</v>
      </c>
      <c r="C2" s="84"/>
      <c r="D2" s="27"/>
    </row>
    <row r="3" spans="1:10" ht="27.75" customHeight="1" x14ac:dyDescent="0.5">
      <c r="A3" s="1136" t="s">
        <v>0</v>
      </c>
      <c r="B3" s="1136" t="s">
        <v>180</v>
      </c>
      <c r="C3" s="1136" t="s">
        <v>181</v>
      </c>
      <c r="D3" s="1136" t="s">
        <v>158</v>
      </c>
      <c r="E3" s="1122" t="s">
        <v>12</v>
      </c>
      <c r="F3" s="1123"/>
      <c r="G3" s="1123"/>
      <c r="H3" s="1123"/>
      <c r="I3" s="1123"/>
      <c r="J3" s="1124"/>
    </row>
    <row r="4" spans="1:10" ht="105" x14ac:dyDescent="0.25">
      <c r="A4" s="1137"/>
      <c r="B4" s="1137"/>
      <c r="C4" s="1137"/>
      <c r="D4" s="1137"/>
      <c r="E4" s="315" t="s">
        <v>159</v>
      </c>
      <c r="F4" s="315" t="s">
        <v>160</v>
      </c>
      <c r="G4" s="315" t="s">
        <v>161</v>
      </c>
      <c r="H4" s="315" t="s">
        <v>162</v>
      </c>
      <c r="I4" s="315" t="s">
        <v>163</v>
      </c>
      <c r="J4" s="315" t="s">
        <v>164</v>
      </c>
    </row>
    <row r="5" spans="1:10" ht="27.75" customHeight="1" x14ac:dyDescent="0.25">
      <c r="A5" s="1138"/>
      <c r="B5" s="1138"/>
      <c r="C5" s="1138"/>
      <c r="D5" s="1138"/>
      <c r="E5" s="281">
        <v>5</v>
      </c>
      <c r="F5" s="281">
        <v>5</v>
      </c>
      <c r="G5" s="281">
        <v>5</v>
      </c>
      <c r="H5" s="281">
        <v>5</v>
      </c>
      <c r="I5" s="281">
        <v>5</v>
      </c>
      <c r="J5" s="281">
        <v>25</v>
      </c>
    </row>
    <row r="6" spans="1:10" ht="63" x14ac:dyDescent="0.25">
      <c r="A6" s="316">
        <v>1</v>
      </c>
      <c r="B6" s="317" t="s">
        <v>186</v>
      </c>
      <c r="C6" s="318" t="s">
        <v>701</v>
      </c>
      <c r="D6" s="318" t="s">
        <v>702</v>
      </c>
      <c r="E6" s="319">
        <v>5</v>
      </c>
      <c r="F6" s="319">
        <v>5</v>
      </c>
      <c r="G6" s="319">
        <v>5</v>
      </c>
      <c r="H6" s="319">
        <v>5</v>
      </c>
      <c r="I6" s="319">
        <v>5</v>
      </c>
      <c r="J6" s="320">
        <f>SUM(E6:I6)</f>
        <v>25</v>
      </c>
    </row>
    <row r="7" spans="1:10" ht="63" x14ac:dyDescent="0.25">
      <c r="A7" s="321">
        <v>2</v>
      </c>
      <c r="B7" s="317" t="s">
        <v>187</v>
      </c>
      <c r="C7" s="318" t="s">
        <v>703</v>
      </c>
      <c r="D7" s="318" t="s">
        <v>704</v>
      </c>
      <c r="E7" s="319">
        <v>5</v>
      </c>
      <c r="F7" s="319">
        <v>5</v>
      </c>
      <c r="G7" s="319">
        <v>5</v>
      </c>
      <c r="H7" s="319">
        <v>4</v>
      </c>
      <c r="I7" s="319">
        <v>5</v>
      </c>
      <c r="J7" s="320">
        <f>SUM(E7:I7)</f>
        <v>24</v>
      </c>
    </row>
    <row r="8" spans="1:10" ht="40.5" customHeight="1" x14ac:dyDescent="0.25">
      <c r="A8" s="322">
        <v>3</v>
      </c>
      <c r="B8" s="317" t="s">
        <v>188</v>
      </c>
      <c r="C8" s="1132" t="s">
        <v>705</v>
      </c>
      <c r="D8" s="318" t="s">
        <v>706</v>
      </c>
      <c r="E8" s="319">
        <v>5</v>
      </c>
      <c r="F8" s="319">
        <v>5</v>
      </c>
      <c r="G8" s="319">
        <v>5</v>
      </c>
      <c r="H8" s="319">
        <v>3</v>
      </c>
      <c r="I8" s="319">
        <v>3</v>
      </c>
      <c r="J8" s="320">
        <f>SUM(E8:I8)</f>
        <v>21</v>
      </c>
    </row>
    <row r="9" spans="1:10" ht="63" x14ac:dyDescent="0.5">
      <c r="A9" s="323"/>
      <c r="B9" s="324"/>
      <c r="C9" s="1132"/>
      <c r="D9" s="318" t="s">
        <v>707</v>
      </c>
      <c r="E9" s="325"/>
      <c r="F9" s="325"/>
      <c r="G9" s="326"/>
      <c r="H9" s="326"/>
      <c r="I9" s="326"/>
      <c r="J9" s="327"/>
    </row>
    <row r="10" spans="1:10" ht="63" x14ac:dyDescent="0.5">
      <c r="A10" s="328"/>
      <c r="B10" s="329"/>
      <c r="C10" s="1132"/>
      <c r="D10" s="318" t="s">
        <v>708</v>
      </c>
      <c r="E10" s="325"/>
      <c r="F10" s="325"/>
      <c r="G10" s="326"/>
      <c r="H10" s="326"/>
      <c r="I10" s="326"/>
      <c r="J10" s="327"/>
    </row>
    <row r="11" spans="1:10" ht="47.25" customHeight="1" x14ac:dyDescent="0.25">
      <c r="A11" s="322">
        <v>4</v>
      </c>
      <c r="B11" s="1133" t="s">
        <v>189</v>
      </c>
      <c r="C11" s="1132" t="s">
        <v>709</v>
      </c>
      <c r="D11" s="318" t="s">
        <v>710</v>
      </c>
      <c r="E11" s="319">
        <v>5</v>
      </c>
      <c r="F11" s="319">
        <v>5</v>
      </c>
      <c r="G11" s="319">
        <v>5</v>
      </c>
      <c r="H11" s="319">
        <v>4</v>
      </c>
      <c r="I11" s="319">
        <v>4</v>
      </c>
      <c r="J11" s="320">
        <f>SUM(E11:I11)</f>
        <v>23</v>
      </c>
    </row>
    <row r="12" spans="1:10" ht="66" customHeight="1" x14ac:dyDescent="0.45">
      <c r="A12" s="328"/>
      <c r="B12" s="1134"/>
      <c r="C12" s="1132"/>
      <c r="D12" s="318" t="s">
        <v>711</v>
      </c>
      <c r="E12" s="304"/>
      <c r="F12" s="304"/>
      <c r="G12" s="330"/>
      <c r="H12" s="330"/>
      <c r="I12" s="330"/>
      <c r="J12" s="276"/>
    </row>
    <row r="13" spans="1:10" ht="84" x14ac:dyDescent="0.25">
      <c r="A13" s="316">
        <v>5</v>
      </c>
      <c r="B13" s="318" t="s">
        <v>190</v>
      </c>
      <c r="C13" s="318" t="s">
        <v>712</v>
      </c>
      <c r="D13" s="318" t="s">
        <v>713</v>
      </c>
      <c r="E13" s="332">
        <v>4</v>
      </c>
      <c r="F13" s="332">
        <v>5</v>
      </c>
      <c r="G13" s="332">
        <v>5</v>
      </c>
      <c r="H13" s="332">
        <v>4</v>
      </c>
      <c r="I13" s="332">
        <v>4</v>
      </c>
      <c r="J13" s="311">
        <f>SUM(E13:I13)</f>
        <v>22</v>
      </c>
    </row>
    <row r="14" spans="1:10" ht="23.25" x14ac:dyDescent="0.5">
      <c r="A14" s="333">
        <v>6</v>
      </c>
      <c r="B14" s="334" t="s">
        <v>714</v>
      </c>
      <c r="C14" s="334" t="s">
        <v>715</v>
      </c>
      <c r="D14" s="334" t="s">
        <v>716</v>
      </c>
      <c r="E14" s="335">
        <v>3</v>
      </c>
      <c r="F14" s="335">
        <v>3</v>
      </c>
      <c r="G14" s="336">
        <v>5</v>
      </c>
      <c r="H14" s="336">
        <v>3</v>
      </c>
      <c r="I14" s="336">
        <v>3</v>
      </c>
      <c r="J14" s="320">
        <f>SUM(E14:I14)</f>
        <v>17</v>
      </c>
    </row>
    <row r="15" spans="1:10" ht="21" x14ac:dyDescent="0.45">
      <c r="A15" s="323"/>
      <c r="B15" s="324"/>
      <c r="C15" s="337"/>
      <c r="D15" s="324" t="s">
        <v>717</v>
      </c>
      <c r="E15" s="337"/>
      <c r="F15" s="337"/>
      <c r="G15" s="338"/>
      <c r="H15" s="338"/>
      <c r="I15" s="338"/>
      <c r="J15" s="338"/>
    </row>
    <row r="16" spans="1:10" ht="21" x14ac:dyDescent="0.45">
      <c r="A16" s="323"/>
      <c r="B16" s="324"/>
      <c r="C16" s="337"/>
      <c r="D16" s="324" t="s">
        <v>718</v>
      </c>
      <c r="E16" s="337"/>
      <c r="F16" s="337"/>
      <c r="G16" s="338"/>
      <c r="H16" s="338"/>
      <c r="I16" s="338"/>
      <c r="J16" s="338"/>
    </row>
    <row r="17" spans="1:10" ht="21" x14ac:dyDescent="0.45">
      <c r="A17" s="328"/>
      <c r="B17" s="329"/>
      <c r="C17" s="339"/>
      <c r="D17" s="329" t="s">
        <v>719</v>
      </c>
      <c r="E17" s="339"/>
      <c r="F17" s="339"/>
      <c r="G17" s="340"/>
      <c r="H17" s="340"/>
      <c r="I17" s="340"/>
      <c r="J17" s="340"/>
    </row>
    <row r="18" spans="1:10" ht="23.25" x14ac:dyDescent="0.5">
      <c r="A18" s="333">
        <v>7</v>
      </c>
      <c r="B18" s="334" t="s">
        <v>720</v>
      </c>
      <c r="C18" s="334" t="s">
        <v>721</v>
      </c>
      <c r="D18" s="334" t="s">
        <v>722</v>
      </c>
      <c r="E18" s="335">
        <v>4</v>
      </c>
      <c r="F18" s="335">
        <v>4</v>
      </c>
      <c r="G18" s="336">
        <v>2</v>
      </c>
      <c r="H18" s="336">
        <v>4</v>
      </c>
      <c r="I18" s="336">
        <v>5</v>
      </c>
      <c r="J18" s="320">
        <f>SUM(E18:I18)</f>
        <v>19</v>
      </c>
    </row>
    <row r="19" spans="1:10" ht="21" x14ac:dyDescent="0.45">
      <c r="A19" s="328"/>
      <c r="B19" s="329"/>
      <c r="C19" s="329"/>
      <c r="D19" s="329" t="s">
        <v>723</v>
      </c>
      <c r="E19" s="339"/>
      <c r="F19" s="339"/>
      <c r="G19" s="340"/>
      <c r="H19" s="340"/>
      <c r="I19" s="340"/>
      <c r="J19" s="340"/>
    </row>
    <row r="20" spans="1:10" ht="23.25" x14ac:dyDescent="0.5">
      <c r="A20" s="341">
        <v>9</v>
      </c>
      <c r="B20" s="342" t="s">
        <v>724</v>
      </c>
      <c r="C20" s="342" t="s">
        <v>725</v>
      </c>
      <c r="D20" s="342" t="s">
        <v>726</v>
      </c>
      <c r="E20" s="343">
        <v>5</v>
      </c>
      <c r="F20" s="343">
        <v>3</v>
      </c>
      <c r="G20" s="344">
        <v>5</v>
      </c>
      <c r="H20" s="344">
        <v>3</v>
      </c>
      <c r="I20" s="344">
        <v>4</v>
      </c>
      <c r="J20" s="345">
        <f>SUM(E20:I20)</f>
        <v>20</v>
      </c>
    </row>
    <row r="21" spans="1:10" ht="21" x14ac:dyDescent="0.45">
      <c r="A21" s="323"/>
      <c r="B21" s="324"/>
      <c r="C21" s="324" t="s">
        <v>727</v>
      </c>
      <c r="D21" s="324" t="s">
        <v>728</v>
      </c>
      <c r="E21" s="324"/>
      <c r="F21" s="324"/>
      <c r="G21" s="346"/>
      <c r="H21" s="346"/>
      <c r="I21" s="338"/>
      <c r="J21" s="338"/>
    </row>
    <row r="22" spans="1:10" ht="21" x14ac:dyDescent="0.45">
      <c r="A22" s="323"/>
      <c r="B22" s="324"/>
      <c r="C22" s="324" t="s">
        <v>729</v>
      </c>
      <c r="D22" s="324" t="s">
        <v>730</v>
      </c>
      <c r="E22" s="324"/>
      <c r="F22" s="324"/>
      <c r="G22" s="346"/>
      <c r="H22" s="346"/>
      <c r="I22" s="338"/>
      <c r="J22" s="338"/>
    </row>
    <row r="23" spans="1:10" ht="21" x14ac:dyDescent="0.45">
      <c r="A23" s="323"/>
      <c r="B23" s="324"/>
      <c r="C23" s="324"/>
      <c r="D23" s="324" t="s">
        <v>731</v>
      </c>
      <c r="E23" s="324"/>
      <c r="F23" s="324"/>
      <c r="G23" s="346"/>
      <c r="H23" s="346"/>
      <c r="I23" s="338"/>
      <c r="J23" s="338"/>
    </row>
    <row r="24" spans="1:10" ht="21" x14ac:dyDescent="0.45">
      <c r="A24" s="328"/>
      <c r="B24" s="329"/>
      <c r="C24" s="329"/>
      <c r="D24" s="329" t="s">
        <v>732</v>
      </c>
      <c r="E24" s="329"/>
      <c r="F24" s="329"/>
      <c r="G24" s="347"/>
      <c r="H24" s="347"/>
      <c r="I24" s="340"/>
      <c r="J24" s="340"/>
    </row>
    <row r="25" spans="1:10" ht="116.25" x14ac:dyDescent="0.25">
      <c r="A25" s="348">
        <v>13</v>
      </c>
      <c r="B25" s="348" t="s">
        <v>733</v>
      </c>
      <c r="C25" s="349" t="s">
        <v>734</v>
      </c>
      <c r="D25" s="292" t="s">
        <v>691</v>
      </c>
      <c r="E25" s="350">
        <v>5</v>
      </c>
      <c r="F25" s="350">
        <v>5</v>
      </c>
      <c r="G25" s="351">
        <v>2</v>
      </c>
      <c r="H25" s="351">
        <v>1</v>
      </c>
      <c r="I25" s="351">
        <v>2</v>
      </c>
      <c r="J25" s="320">
        <f>SUM(E25:I25)</f>
        <v>15</v>
      </c>
    </row>
  </sheetData>
  <mergeCells count="9">
    <mergeCell ref="C8:C10"/>
    <mergeCell ref="B11:B12"/>
    <mergeCell ref="C11:C12"/>
    <mergeCell ref="A1:J1"/>
    <mergeCell ref="A3:A5"/>
    <mergeCell ref="B3:B5"/>
    <mergeCell ref="C3:C5"/>
    <mergeCell ref="D3:D5"/>
    <mergeCell ref="E3:J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view="pageLayout" zoomScaleNormal="90" workbookViewId="0">
      <selection activeCell="C10" sqref="C10"/>
    </sheetView>
  </sheetViews>
  <sheetFormatPr defaultRowHeight="21" x14ac:dyDescent="0.35"/>
  <cols>
    <col min="1" max="1" width="6.28515625" style="28" bestFit="1" customWidth="1"/>
    <col min="2" max="2" width="10.7109375" style="27" customWidth="1"/>
    <col min="3" max="3" width="19.5703125" style="27" customWidth="1"/>
    <col min="4" max="4" width="68.5703125" style="27" customWidth="1"/>
    <col min="5" max="5" width="8.7109375" style="27" customWidth="1"/>
    <col min="6" max="6" width="9.42578125" style="27" customWidth="1"/>
    <col min="7" max="7" width="11.140625" style="27" customWidth="1"/>
    <col min="8" max="8" width="12.140625" style="27" bestFit="1" customWidth="1"/>
    <col min="9" max="9" width="10" style="27" customWidth="1"/>
    <col min="10" max="10" width="7.28515625" style="29" bestFit="1" customWidth="1"/>
    <col min="11" max="16384" width="9.140625" style="27"/>
  </cols>
  <sheetData>
    <row r="1" spans="1:11" x14ac:dyDescent="0.35">
      <c r="A1" s="1125" t="s">
        <v>1638</v>
      </c>
      <c r="B1" s="1125"/>
      <c r="C1" s="1125"/>
      <c r="D1" s="1125"/>
      <c r="E1" s="1125"/>
      <c r="F1" s="1125"/>
      <c r="G1" s="1125"/>
      <c r="H1" s="1125"/>
      <c r="I1" s="1125"/>
      <c r="J1" s="1125"/>
    </row>
    <row r="2" spans="1:11" x14ac:dyDescent="0.35">
      <c r="B2" s="74" t="s">
        <v>699</v>
      </c>
      <c r="C2" s="75"/>
      <c r="D2" s="75"/>
    </row>
    <row r="3" spans="1:11" s="83" customFormat="1" ht="27.75" customHeight="1" x14ac:dyDescent="0.35">
      <c r="A3" s="1126" t="s">
        <v>0</v>
      </c>
      <c r="B3" s="1126" t="s">
        <v>180</v>
      </c>
      <c r="C3" s="1126" t="s">
        <v>181</v>
      </c>
      <c r="D3" s="1126" t="s">
        <v>158</v>
      </c>
      <c r="E3" s="1129" t="s">
        <v>12</v>
      </c>
      <c r="F3" s="1130"/>
      <c r="G3" s="1130"/>
      <c r="H3" s="1130"/>
      <c r="I3" s="1130"/>
      <c r="J3" s="1131"/>
    </row>
    <row r="4" spans="1:11" s="83" customFormat="1" ht="56.25" x14ac:dyDescent="0.25">
      <c r="A4" s="1127"/>
      <c r="B4" s="1127"/>
      <c r="C4" s="1127"/>
      <c r="D4" s="1127"/>
      <c r="E4" s="85" t="s">
        <v>159</v>
      </c>
      <c r="F4" s="85" t="s">
        <v>160</v>
      </c>
      <c r="G4" s="85" t="s">
        <v>161</v>
      </c>
      <c r="H4" s="85" t="s">
        <v>162</v>
      </c>
      <c r="I4" s="85" t="s">
        <v>163</v>
      </c>
      <c r="J4" s="85" t="s">
        <v>164</v>
      </c>
    </row>
    <row r="5" spans="1:11" s="83" customFormat="1" ht="27.75" customHeight="1" x14ac:dyDescent="0.25">
      <c r="A5" s="1128"/>
      <c r="B5" s="1128"/>
      <c r="C5" s="1128"/>
      <c r="D5" s="1128"/>
      <c r="E5" s="355">
        <v>5</v>
      </c>
      <c r="F5" s="355">
        <v>5</v>
      </c>
      <c r="G5" s="355">
        <v>5</v>
      </c>
      <c r="H5" s="355">
        <v>5</v>
      </c>
      <c r="I5" s="355">
        <v>5</v>
      </c>
      <c r="J5" s="355">
        <v>25</v>
      </c>
    </row>
    <row r="6" spans="1:11" s="31" customFormat="1" ht="224.25" customHeight="1" x14ac:dyDescent="0.3">
      <c r="A6" s="356">
        <v>1</v>
      </c>
      <c r="B6" s="362" t="s">
        <v>1630</v>
      </c>
      <c r="C6" s="76" t="s">
        <v>1631</v>
      </c>
      <c r="D6" s="976" t="s">
        <v>1641</v>
      </c>
      <c r="E6" s="359">
        <v>5</v>
      </c>
      <c r="F6" s="359">
        <v>5</v>
      </c>
      <c r="G6" s="974">
        <v>5</v>
      </c>
      <c r="H6" s="359">
        <v>5</v>
      </c>
      <c r="I6" s="359">
        <v>5</v>
      </c>
      <c r="J6" s="363">
        <v>25</v>
      </c>
      <c r="K6" s="30"/>
    </row>
    <row r="7" spans="1:11" s="31" customFormat="1" ht="75" x14ac:dyDescent="0.2">
      <c r="A7" s="366">
        <v>2</v>
      </c>
      <c r="B7" s="357" t="s">
        <v>1632</v>
      </c>
      <c r="C7" s="76" t="s">
        <v>183</v>
      </c>
      <c r="D7" s="978" t="s">
        <v>176</v>
      </c>
      <c r="E7" s="358">
        <v>5</v>
      </c>
      <c r="F7" s="359">
        <v>5</v>
      </c>
      <c r="G7" s="358">
        <v>5</v>
      </c>
      <c r="H7" s="358">
        <v>5</v>
      </c>
      <c r="I7" s="359">
        <v>4</v>
      </c>
      <c r="J7" s="979">
        <v>24</v>
      </c>
      <c r="K7" s="30"/>
    </row>
    <row r="8" spans="1:11" s="31" customFormat="1" ht="279" x14ac:dyDescent="0.5">
      <c r="A8" s="361">
        <v>3</v>
      </c>
      <c r="B8" s="962" t="s">
        <v>1633</v>
      </c>
      <c r="C8" s="76" t="s">
        <v>1634</v>
      </c>
      <c r="D8" s="963" t="s">
        <v>1639</v>
      </c>
      <c r="E8" s="364">
        <v>5</v>
      </c>
      <c r="F8" s="364">
        <v>4</v>
      </c>
      <c r="G8" s="364">
        <v>5</v>
      </c>
      <c r="H8" s="364">
        <v>4</v>
      </c>
      <c r="I8" s="364">
        <v>5</v>
      </c>
      <c r="J8" s="365">
        <v>23</v>
      </c>
      <c r="K8" s="30"/>
    </row>
    <row r="9" spans="1:11" s="31" customFormat="1" ht="186" x14ac:dyDescent="0.5">
      <c r="A9" s="366">
        <v>4</v>
      </c>
      <c r="B9" s="962" t="s">
        <v>1635</v>
      </c>
      <c r="C9" s="76" t="s">
        <v>171</v>
      </c>
      <c r="D9" s="977" t="s">
        <v>1640</v>
      </c>
      <c r="E9" s="367">
        <v>5</v>
      </c>
      <c r="F9" s="367">
        <v>5</v>
      </c>
      <c r="G9" s="367">
        <v>4</v>
      </c>
      <c r="H9" s="367">
        <v>4</v>
      </c>
      <c r="I9" s="367">
        <v>4</v>
      </c>
      <c r="J9" s="363">
        <v>22</v>
      </c>
      <c r="K9" s="30"/>
    </row>
    <row r="10" spans="1:11" s="31" customFormat="1" ht="93" x14ac:dyDescent="0.2">
      <c r="A10" s="361">
        <v>5</v>
      </c>
      <c r="B10" s="964" t="s">
        <v>1636</v>
      </c>
      <c r="C10" s="362" t="s">
        <v>733</v>
      </c>
      <c r="D10" s="292" t="s">
        <v>691</v>
      </c>
      <c r="E10" s="358">
        <v>4</v>
      </c>
      <c r="F10" s="975">
        <v>5</v>
      </c>
      <c r="G10" s="358">
        <v>4</v>
      </c>
      <c r="H10" s="358">
        <v>4</v>
      </c>
      <c r="I10" s="358">
        <v>4</v>
      </c>
      <c r="J10" s="363">
        <v>21</v>
      </c>
      <c r="K10" s="78"/>
    </row>
    <row r="11" spans="1:11" s="26" customFormat="1" ht="23.25" x14ac:dyDescent="0.5">
      <c r="A11" s="79"/>
      <c r="B11" s="80"/>
      <c r="C11" s="80"/>
      <c r="D11" s="965"/>
      <c r="E11" s="79"/>
      <c r="F11" s="79"/>
      <c r="G11" s="79"/>
      <c r="H11" s="79"/>
      <c r="I11" s="79"/>
      <c r="J11" s="81"/>
      <c r="K11" s="78"/>
    </row>
    <row r="12" spans="1:11" s="26" customFormat="1" ht="23.25" x14ac:dyDescent="0.5">
      <c r="A12" s="79"/>
      <c r="B12" s="80"/>
      <c r="C12" s="80"/>
      <c r="D12" s="966"/>
      <c r="E12" s="79"/>
      <c r="F12" s="79"/>
      <c r="G12" s="79"/>
      <c r="H12" s="79"/>
      <c r="I12" s="79"/>
      <c r="J12" s="81"/>
      <c r="K12" s="78"/>
    </row>
    <row r="13" spans="1:11" ht="23.25" x14ac:dyDescent="0.5">
      <c r="D13" s="966"/>
    </row>
    <row r="14" spans="1:11" ht="23.25" x14ac:dyDescent="0.5">
      <c r="D14" s="966"/>
    </row>
    <row r="15" spans="1:11" ht="23.25" x14ac:dyDescent="0.35">
      <c r="C15" s="275"/>
      <c r="D15" s="967"/>
    </row>
    <row r="16" spans="1:11" ht="23.25" x14ac:dyDescent="0.5">
      <c r="D16" s="965"/>
    </row>
    <row r="17" spans="1:10" ht="24.75" customHeight="1" x14ac:dyDescent="0.5">
      <c r="A17" s="27"/>
      <c r="D17" s="965"/>
      <c r="J17" s="27"/>
    </row>
    <row r="18" spans="1:10" ht="23.25" x14ac:dyDescent="0.5">
      <c r="A18" s="27"/>
      <c r="D18" s="965"/>
      <c r="J18" s="27"/>
    </row>
    <row r="19" spans="1:10" ht="23.25" x14ac:dyDescent="0.5">
      <c r="A19" s="27"/>
      <c r="D19" s="965"/>
      <c r="J19" s="27"/>
    </row>
    <row r="20" spans="1:10" x14ac:dyDescent="0.35">
      <c r="A20" s="27"/>
      <c r="J20" s="27"/>
    </row>
    <row r="21" spans="1:10" x14ac:dyDescent="0.35">
      <c r="A21" s="27"/>
      <c r="J21" s="27"/>
    </row>
    <row r="22" spans="1:10" x14ac:dyDescent="0.35">
      <c r="A22" s="27"/>
      <c r="J22" s="27"/>
    </row>
    <row r="23" spans="1:10" x14ac:dyDescent="0.35">
      <c r="A23" s="27"/>
      <c r="J23" s="27"/>
    </row>
    <row r="24" spans="1:10" x14ac:dyDescent="0.35">
      <c r="A24" s="27"/>
      <c r="J24" s="27"/>
    </row>
    <row r="25" spans="1:10" x14ac:dyDescent="0.35">
      <c r="A25" s="27"/>
      <c r="J25" s="27"/>
    </row>
    <row r="26" spans="1:10" x14ac:dyDescent="0.35">
      <c r="A26" s="27"/>
      <c r="J26" s="27"/>
    </row>
    <row r="27" spans="1:10" x14ac:dyDescent="0.35">
      <c r="A27" s="27"/>
      <c r="J27" s="27"/>
    </row>
    <row r="28" spans="1:10" x14ac:dyDescent="0.35">
      <c r="A28" s="27"/>
      <c r="J28" s="27"/>
    </row>
    <row r="29" spans="1:10" x14ac:dyDescent="0.35">
      <c r="A29" s="27"/>
      <c r="J29" s="27"/>
    </row>
    <row r="30" spans="1:10" x14ac:dyDescent="0.35">
      <c r="A30" s="27"/>
      <c r="J30" s="27"/>
    </row>
    <row r="31" spans="1:10" x14ac:dyDescent="0.35">
      <c r="A31" s="27"/>
      <c r="J31" s="27"/>
    </row>
    <row r="32" spans="1:10" x14ac:dyDescent="0.35">
      <c r="A32" s="27"/>
      <c r="J32" s="27"/>
    </row>
    <row r="33" s="27" customFormat="1" x14ac:dyDescent="0.35"/>
    <row r="34" s="27" customFormat="1" x14ac:dyDescent="0.35"/>
    <row r="35" s="27" customFormat="1" x14ac:dyDescent="0.35"/>
    <row r="36" s="27" customFormat="1" x14ac:dyDescent="0.35"/>
    <row r="37" s="27" customFormat="1" x14ac:dyDescent="0.35"/>
    <row r="38" s="27" customFormat="1" x14ac:dyDescent="0.35"/>
    <row r="39" s="27" customFormat="1" x14ac:dyDescent="0.35"/>
    <row r="40" s="27" customFormat="1" x14ac:dyDescent="0.35"/>
    <row r="41" s="27" customFormat="1" x14ac:dyDescent="0.35"/>
    <row r="42" s="27" customFormat="1" x14ac:dyDescent="0.35"/>
    <row r="43" s="27" customFormat="1" x14ac:dyDescent="0.35"/>
    <row r="44" s="27" customFormat="1" x14ac:dyDescent="0.35"/>
    <row r="45" s="27" customFormat="1" x14ac:dyDescent="0.35"/>
  </sheetData>
  <mergeCells count="6">
    <mergeCell ref="A3:A5"/>
    <mergeCell ref="B3:B5"/>
    <mergeCell ref="C3:C5"/>
    <mergeCell ref="A1:J1"/>
    <mergeCell ref="D3:D5"/>
    <mergeCell ref="E3:J3"/>
  </mergeCells>
  <pageMargins left="0.74803149606299213" right="0" top="0.98425196850393704" bottom="0.98425196850393704" header="0.51181102362204722" footer="0.51181102362204722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68</vt:i4>
      </vt:variant>
      <vt:variant>
        <vt:lpstr>ช่วงที่มีชื่อ</vt:lpstr>
      </vt:variant>
      <vt:variant>
        <vt:i4>2</vt:i4>
      </vt:variant>
    </vt:vector>
  </HeadingPairs>
  <TitlesOfParts>
    <vt:vector size="70" baseType="lpstr">
      <vt:lpstr>ปก</vt:lpstr>
      <vt:lpstr>บันทึก (2)</vt:lpstr>
      <vt:lpstr>ผัง</vt:lpstr>
      <vt:lpstr>แผนยุทธศาสตร์</vt:lpstr>
      <vt:lpstr>planfin</vt:lpstr>
      <vt:lpstr>ปัญหา(1)</vt:lpstr>
      <vt:lpstr>ปัญหา(2)</vt:lpstr>
      <vt:lpstr>ปัญหา(3)</vt:lpstr>
      <vt:lpstr>ปัญหา1อำเภอ</vt:lpstr>
      <vt:lpstr>ปัญหา2อำเภอ</vt:lpstr>
      <vt:lpstr>ปัญหา3อำเภอ</vt:lpstr>
      <vt:lpstr>แผนภูมิ</vt:lpstr>
      <vt:lpstr>ตาราง1</vt:lpstr>
      <vt:lpstr>ตาราง1.1</vt:lpstr>
      <vt:lpstr>ตาราง2</vt:lpstr>
      <vt:lpstr>ตาราง3</vt:lpstr>
      <vt:lpstr>สรุปงบ</vt:lpstr>
      <vt:lpstr>แผ่นคั่น</vt:lpstr>
      <vt:lpstr>1)แผนงานA1</vt:lpstr>
      <vt:lpstr>แผนงานA2</vt:lpstr>
      <vt:lpstr>แผนงานA3</vt:lpstr>
      <vt:lpstr>แผนงานA4</vt:lpstr>
      <vt:lpstr>แผนงานA5</vt:lpstr>
      <vt:lpstr>แผนงานA6</vt:lpstr>
      <vt:lpstr>แผนงานA7</vt:lpstr>
      <vt:lpstr>แผนงานA8</vt:lpstr>
      <vt:lpstr>แผนงานA9</vt:lpstr>
      <vt:lpstr>แผนงานA10</vt:lpstr>
      <vt:lpstr>แผนงานA11</vt:lpstr>
      <vt:lpstr>แผนงานA12</vt:lpstr>
      <vt:lpstr>แผนงานA13</vt:lpstr>
      <vt:lpstr>แผนงานA14</vt:lpstr>
      <vt:lpstr>แผนงานA15</vt:lpstr>
      <vt:lpstr>แผนงานA16</vt:lpstr>
      <vt:lpstr>แผนงานA17</vt:lpstr>
      <vt:lpstr>แผนงานA18</vt:lpstr>
      <vt:lpstr>แผนงานA19</vt:lpstr>
      <vt:lpstr>แผนงานA20</vt:lpstr>
      <vt:lpstr>แผนงานA21</vt:lpstr>
      <vt:lpstr>แผนงานA22</vt:lpstr>
      <vt:lpstr>แผนงานA23</vt:lpstr>
      <vt:lpstr>แผนงานA24</vt:lpstr>
      <vt:lpstr>แผนงานA25</vt:lpstr>
      <vt:lpstr>แผนงานA26</vt:lpstr>
      <vt:lpstr>แผนงานA27</vt:lpstr>
      <vt:lpstr>แผนงาA28</vt:lpstr>
      <vt:lpstr>แผนงานA29</vt:lpstr>
      <vt:lpstr>แผนงานA30</vt:lpstr>
      <vt:lpstr>แผนงานA31</vt:lpstr>
      <vt:lpstr>แผนงานA32</vt:lpstr>
      <vt:lpstr>แผนงานA33</vt:lpstr>
      <vt:lpstr>แผนงานA34</vt:lpstr>
      <vt:lpstr>แผนงานA35</vt:lpstr>
      <vt:lpstr>แผนงานA36</vt:lpstr>
      <vt:lpstr>แผนงานA37</vt:lpstr>
      <vt:lpstr>แผนงานA38</vt:lpstr>
      <vt:lpstr>แผนงานA39</vt:lpstr>
      <vt:lpstr>แผนงานA40</vt:lpstr>
      <vt:lpstr>แผนงานA41</vt:lpstr>
      <vt:lpstr>แผนงานA42</vt:lpstr>
      <vt:lpstr>แผนงานA43</vt:lpstr>
      <vt:lpstr>แผนงานA44</vt:lpstr>
      <vt:lpstr>แผนงานA45</vt:lpstr>
      <vt:lpstr>ใบคั่น1</vt:lpstr>
      <vt:lpstr>2)โครงการหลัก</vt:lpstr>
      <vt:lpstr>ใบคั่น2</vt:lpstr>
      <vt:lpstr>เชิงรุก 1</vt:lpstr>
      <vt:lpstr>เชิงรุก 2</vt:lpstr>
      <vt:lpstr>ตาราง3!Print_Titles</vt:lpstr>
      <vt:lpstr>'ปัญหา(1)'!Print_Titles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insure4</cp:lastModifiedBy>
  <cp:lastPrinted>2017-12-25T04:48:58Z</cp:lastPrinted>
  <dcterms:created xsi:type="dcterms:W3CDTF">2009-05-12T05:15:01Z</dcterms:created>
  <dcterms:modified xsi:type="dcterms:W3CDTF">2018-01-23T04:42:20Z</dcterms:modified>
</cp:coreProperties>
</file>